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1"/>
  </bookViews>
  <sheets>
    <sheet name="МТИ-Пато" sheetId="1" r:id="rId1"/>
    <sheet name="МТИ-Клинична л-я" sheetId="2" r:id="rId2"/>
  </sheets>
  <definedNames>
    <definedName name="_xlnm.Print_Area" localSheetId="0">'МТИ-Пато'!$A$1:$K$21</definedName>
  </definedNames>
  <calcPr fullCalcOnLoad="1"/>
</workbook>
</file>

<file path=xl/sharedStrings.xml><?xml version="1.0" encoding="utf-8"?>
<sst xmlns="http://schemas.openxmlformats.org/spreadsheetml/2006/main" count="165" uniqueCount="120">
  <si>
    <t>№ по ред</t>
  </si>
  <si>
    <t>Приблизително количество за една год.</t>
  </si>
  <si>
    <t>Обща сума</t>
  </si>
  <si>
    <t>Наименование на продукта</t>
  </si>
  <si>
    <t>Допълнителни изисквания за продукта</t>
  </si>
  <si>
    <t>Приблизително количество ml/брой в опаковка</t>
  </si>
  <si>
    <t>мерителна единица - ml/брой</t>
  </si>
  <si>
    <t>Единична цена</t>
  </si>
  <si>
    <t>Търговско наименование</t>
  </si>
  <si>
    <t>Производител</t>
  </si>
  <si>
    <t>литри</t>
  </si>
  <si>
    <t>опаковка 0,500 литра</t>
  </si>
  <si>
    <t>„МЕДИЦИНСКА ТЕХНИКА ИНЖЕНЕРИНГ" ООД</t>
  </si>
  <si>
    <t>Ксилол</t>
  </si>
  <si>
    <t>опаковка 1 литър</t>
  </si>
  <si>
    <t>Еозин - водно или спиртно разтворим 0,5%</t>
  </si>
  <si>
    <t>Ентелан</t>
  </si>
  <si>
    <t xml:space="preserve">Формалин 10% неутрален </t>
  </si>
  <si>
    <t>туба 5 литра</t>
  </si>
  <si>
    <t xml:space="preserve">Покривни стъкла 24/50 mm </t>
  </si>
  <si>
    <t>опаковка 100броя</t>
  </si>
  <si>
    <t xml:space="preserve">Покривни стъкла 20/20 mm </t>
  </si>
  <si>
    <t>опаковка от 100 броя</t>
  </si>
  <si>
    <t xml:space="preserve">Покривни стъкла 20/32 mm </t>
  </si>
  <si>
    <t>Полизин стъкла за ИХХ</t>
  </si>
  <si>
    <t>опаковка 72 броя</t>
  </si>
  <si>
    <t>Микротомни ножчета</t>
  </si>
  <si>
    <t>за рязане на всички парафинови блокчета в обичайната практика, както и за по-големи биопсии - S35</t>
  </si>
  <si>
    <t>опаковка 50 броя</t>
  </si>
  <si>
    <t>Етилов алкохол (абсолютен) 99,9%</t>
  </si>
  <si>
    <t xml:space="preserve">Хематоксилен Gill ІІІ </t>
  </si>
  <si>
    <t>Парафин гранулиран</t>
  </si>
  <si>
    <t>с точка на топене от 58Сº до 60Сº</t>
  </si>
  <si>
    <t>опаковка 5 кг</t>
  </si>
  <si>
    <t>20000 бр.</t>
  </si>
  <si>
    <t>1000 бр.</t>
  </si>
  <si>
    <t>1500 бр.</t>
  </si>
  <si>
    <t>325 л.</t>
  </si>
  <si>
    <t>6 л.</t>
  </si>
  <si>
    <t>1 л.</t>
  </si>
  <si>
    <t>50 кг.</t>
  </si>
  <si>
    <t>Обособена позиция №</t>
  </si>
  <si>
    <t>брой</t>
  </si>
  <si>
    <t>кг.</t>
  </si>
  <si>
    <t>Покривни стъкла 24/50 мм, 100 бр. в опаковка</t>
  </si>
  <si>
    <t xml:space="preserve">75 л. </t>
  </si>
  <si>
    <t>150 л.</t>
  </si>
  <si>
    <t>2,5 л.</t>
  </si>
  <si>
    <t>Biosigma/Италия</t>
  </si>
  <si>
    <t>Покривни стъкла 20/20 мм, 200 бр. в опаковка</t>
  </si>
  <si>
    <t>Avantor Baker Mallincrodt-Холандия</t>
  </si>
  <si>
    <t>Формалин 10% неутрален 5л. в оп.</t>
  </si>
  <si>
    <t>Ножчета за микротом/криостат, еднократни, нисък профил, тип DB80LS 50бр./оп.</t>
  </si>
  <si>
    <t>Dehyol абсолютен алкохол за пистология 2,5л./оп.</t>
  </si>
  <si>
    <t>Bio Optica Италия</t>
  </si>
  <si>
    <t>Ксилол, 2,5л./оп.</t>
  </si>
  <si>
    <t>Eosin 1%, воден разтвор, 2,5л./оп.</t>
  </si>
  <si>
    <t>Лепило за покривни стъкла Leica DPX, 500мл./оп.</t>
  </si>
  <si>
    <t>Биокасети</t>
  </si>
  <si>
    <t>с хоризонтални отвори на дъното, а страниците да са цели с цел да не изтича парафин - подходящи за работа с дребни хистологични материали</t>
  </si>
  <si>
    <t>10000 бр.</t>
  </si>
  <si>
    <t>Обща сума с ДДС:</t>
  </si>
  <si>
    <t>лв.</t>
  </si>
  <si>
    <t xml:space="preserve">Касета хистологична с капак </t>
  </si>
  <si>
    <t>Наименование на изделието</t>
  </si>
  <si>
    <t xml:space="preserve">Допълнителни изисквания </t>
  </si>
  <si>
    <t>Приблизително количество ml/брой и др. в опаковка</t>
  </si>
  <si>
    <t>Мерна единица</t>
  </si>
  <si>
    <t>Количество за една година до:</t>
  </si>
  <si>
    <t>Единична цена в лв. с ДДС</t>
  </si>
  <si>
    <t>Обща сума в лв. с ДДС</t>
  </si>
  <si>
    <t>Ланцети за периферна кръв</t>
  </si>
  <si>
    <t>автоматични</t>
  </si>
  <si>
    <r>
      <t xml:space="preserve">                   </t>
    </r>
    <r>
      <rPr>
        <b/>
        <sz val="12"/>
        <rFont val="Arial"/>
        <family val="2"/>
      </rPr>
      <t>брой</t>
    </r>
  </si>
  <si>
    <t>6000 броя</t>
  </si>
  <si>
    <t>Автоматични ланцети с анатомична форма</t>
  </si>
  <si>
    <t>HTL Strefa/Полша</t>
  </si>
  <si>
    <t>Епруветки Епендорф</t>
  </si>
  <si>
    <t>1.5мл</t>
  </si>
  <si>
    <t>4000 броя</t>
  </si>
  <si>
    <t>Епруветки тип Епендорф</t>
  </si>
  <si>
    <t>Накрайници "Бранд"</t>
  </si>
  <si>
    <t>Накрайници жълти "Бранд"</t>
  </si>
  <si>
    <t>20000 броя</t>
  </si>
  <si>
    <t>Накрайници сини "Бранд"</t>
  </si>
  <si>
    <r>
      <t xml:space="preserve">                  </t>
    </r>
    <r>
      <rPr>
        <b/>
        <sz val="12"/>
        <rFont val="Arial"/>
        <family val="2"/>
      </rPr>
      <t>брой</t>
    </r>
  </si>
  <si>
    <t>14000 броя</t>
  </si>
  <si>
    <t>Връхчета сини</t>
  </si>
  <si>
    <t>3.1.</t>
  </si>
  <si>
    <t>3.2.</t>
  </si>
  <si>
    <t xml:space="preserve">Епруветки 4 ml </t>
  </si>
  <si>
    <t>ф 12/75</t>
  </si>
  <si>
    <t>5000 броя</t>
  </si>
  <si>
    <t>4.</t>
  </si>
  <si>
    <t>Епруветки ф.12/75 мм</t>
  </si>
  <si>
    <t>Предметни стъкла</t>
  </si>
  <si>
    <t>76mm x 26mm (1mm - 1.2mm)</t>
  </si>
  <si>
    <t>1500 броя</t>
  </si>
  <si>
    <t>5.</t>
  </si>
  <si>
    <t>Предметни стъкла, шлифовани, нематирани</t>
  </si>
  <si>
    <t>6.</t>
  </si>
  <si>
    <t>Автоматични пипети</t>
  </si>
  <si>
    <t>Автоматична пипета с фиксиран обем 1ml</t>
  </si>
  <si>
    <t>1 брой</t>
  </si>
  <si>
    <t>Автоматична пипета с фиксиран обем 1 µl</t>
  </si>
  <si>
    <t>6.1.</t>
  </si>
  <si>
    <t>ПРИЛОЖЕНИЕ № 24</t>
  </si>
  <si>
    <t>„МЕДИЦИНСКА ТЕХНИКА ИНЖЕНЕРИНГ" ООД - гр. София</t>
  </si>
  <si>
    <t>ІІ.4. Медицински изделия - за Клинична лаборатория</t>
  </si>
  <si>
    <t>Общо с ДДС:</t>
  </si>
  <si>
    <t>Стъкла предметни Leica X-tra, адхезивни, скосени, бели, 72 бр./оп.</t>
  </si>
  <si>
    <t>Leica microsystems</t>
  </si>
  <si>
    <t>ІІ.3 МЕДИЦИНСКИ ИЗДЕЛИЯ - за отделение "Клинична патология"</t>
  </si>
  <si>
    <t>Покривни стъкла 24/32 мм, 100 бр. в опаковка</t>
  </si>
  <si>
    <t>Hematoxylin Gill III, 5л./оп.</t>
  </si>
  <si>
    <t>Парафин хистологичен Paraplast, Regular гранулиран, 5кг./оп.</t>
  </si>
  <si>
    <t>Автоматична пипета с вариабилен обем 100-1000 µl</t>
  </si>
  <si>
    <t>6.2.</t>
  </si>
  <si>
    <t>Автоматична пипета с фиксиран обем 100-1000 µl</t>
  </si>
  <si>
    <t>към Решение №179 от 11.12.2014г.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</si>
</sst>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0.0000"/>
    <numFmt numFmtId="171" formatCode="0.00000"/>
    <numFmt numFmtId="172" formatCode="_-* #,##0.000\ &quot;лв&quot;_-;\-* #,##0.000\ &quot;лв&quot;_-;_-* &quot;-&quot;??\ &quot;лв&quot;_-;_-@_-"/>
    <numFmt numFmtId="173" formatCode="_-* #,##0.0000\ &quot;лв&quot;_-;\-* #,##0.0000\ &quot;лв&quot;_-;_-* &quot;-&quot;??\ &quot;лв&quot;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2" fontId="11" fillId="0" borderId="10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 wrapText="1"/>
      <protection/>
    </xf>
    <xf numFmtId="2" fontId="12" fillId="0" borderId="10" xfId="0" applyNumberFormat="1" applyFont="1" applyFill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 horizontal="right"/>
      <protection/>
    </xf>
    <xf numFmtId="2" fontId="11" fillId="0" borderId="11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 applyProtection="1">
      <alignment horizontal="right" wrapText="1"/>
      <protection/>
    </xf>
    <xf numFmtId="0" fontId="10" fillId="0" borderId="10" xfId="0" applyFont="1" applyBorder="1" applyAlignment="1" applyProtection="1">
      <alignment horizontal="left" wrapText="1"/>
      <protection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15" fillId="0" borderId="10" xfId="0" applyFont="1" applyBorder="1" applyAlignment="1" applyProtection="1">
      <alignment horizontal="right"/>
      <protection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15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3" fillId="33" borderId="11" xfId="0" applyFont="1" applyFill="1" applyBorder="1" applyAlignment="1">
      <alignment/>
    </xf>
    <xf numFmtId="0" fontId="15" fillId="0" borderId="10" xfId="0" applyFont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10" xfId="0" applyFont="1" applyBorder="1" applyAlignment="1">
      <alignment wrapText="1"/>
    </xf>
    <xf numFmtId="0" fontId="17" fillId="0" borderId="0" xfId="0" applyFont="1" applyAlignment="1">
      <alignment/>
    </xf>
    <xf numFmtId="0" fontId="10" fillId="0" borderId="12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7" fillId="0" borderId="0" xfId="0" applyFont="1" applyAlignment="1">
      <alignment/>
    </xf>
    <xf numFmtId="0" fontId="1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60" zoomScaleNormal="50" zoomScalePageLayoutView="0" workbookViewId="0" topLeftCell="A1">
      <selection activeCell="I2" sqref="I2:J2"/>
    </sheetView>
  </sheetViews>
  <sheetFormatPr defaultColWidth="9.140625" defaultRowHeight="12.75"/>
  <cols>
    <col min="1" max="1" width="7.28125" style="0" customWidth="1"/>
    <col min="2" max="2" width="16.28125" style="0" customWidth="1"/>
    <col min="3" max="3" width="39.57421875" style="0" customWidth="1"/>
    <col min="4" max="4" width="23.7109375" style="0" customWidth="1"/>
    <col min="5" max="5" width="29.140625" style="0" customWidth="1"/>
    <col min="6" max="6" width="17.421875" style="0" customWidth="1"/>
    <col min="7" max="7" width="20.7109375" style="0" customWidth="1"/>
    <col min="8" max="8" width="17.421875" style="0" customWidth="1"/>
    <col min="9" max="9" width="19.57421875" style="0" customWidth="1"/>
    <col min="10" max="10" width="32.28125" style="0" customWidth="1"/>
    <col min="11" max="11" width="27.57421875" style="0" customWidth="1"/>
  </cols>
  <sheetData>
    <row r="1" spans="7:11" ht="23.25" customHeight="1">
      <c r="G1" s="18"/>
      <c r="H1" s="18"/>
      <c r="I1" s="89" t="s">
        <v>106</v>
      </c>
      <c r="J1" s="89"/>
      <c r="K1" s="93"/>
    </row>
    <row r="2" spans="7:11" ht="30" customHeight="1">
      <c r="G2" s="17"/>
      <c r="H2" s="17"/>
      <c r="I2" s="105" t="s">
        <v>119</v>
      </c>
      <c r="J2" s="105"/>
      <c r="K2" s="104"/>
    </row>
    <row r="3" spans="1:11" ht="49.5" customHeight="1">
      <c r="A3" s="97" t="s">
        <v>12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44.25" customHeight="1">
      <c r="A4" s="92" t="s">
        <v>112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20" customHeight="1">
      <c r="A5" s="26" t="s">
        <v>0</v>
      </c>
      <c r="B5" s="26" t="s">
        <v>41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1</v>
      </c>
      <c r="H5" s="28" t="s">
        <v>7</v>
      </c>
      <c r="I5" s="29" t="s">
        <v>2</v>
      </c>
      <c r="J5" s="30" t="s">
        <v>8</v>
      </c>
      <c r="K5" s="30" t="s">
        <v>9</v>
      </c>
    </row>
    <row r="6" spans="1:11" ht="75" customHeight="1">
      <c r="A6" s="19">
        <v>1</v>
      </c>
      <c r="B6" s="19">
        <v>316</v>
      </c>
      <c r="C6" s="20" t="s">
        <v>19</v>
      </c>
      <c r="D6" s="21"/>
      <c r="E6" s="24" t="s">
        <v>20</v>
      </c>
      <c r="F6" s="27" t="s">
        <v>42</v>
      </c>
      <c r="G6" s="22" t="s">
        <v>34</v>
      </c>
      <c r="H6" s="31">
        <v>0.03</v>
      </c>
      <c r="I6" s="25">
        <v>600</v>
      </c>
      <c r="J6" s="30" t="s">
        <v>44</v>
      </c>
      <c r="K6" s="30" t="s">
        <v>48</v>
      </c>
    </row>
    <row r="7" spans="1:11" ht="78" customHeight="1">
      <c r="A7" s="19">
        <v>2</v>
      </c>
      <c r="B7" s="19">
        <v>317</v>
      </c>
      <c r="C7" s="20" t="s">
        <v>21</v>
      </c>
      <c r="D7" s="21"/>
      <c r="E7" s="24" t="s">
        <v>22</v>
      </c>
      <c r="F7" s="27" t="s">
        <v>42</v>
      </c>
      <c r="G7" s="22" t="s">
        <v>35</v>
      </c>
      <c r="H7" s="31">
        <v>0.02</v>
      </c>
      <c r="I7" s="25">
        <v>20</v>
      </c>
      <c r="J7" s="30" t="s">
        <v>49</v>
      </c>
      <c r="K7" s="30" t="s">
        <v>48</v>
      </c>
    </row>
    <row r="8" spans="1:11" ht="78" customHeight="1">
      <c r="A8" s="19">
        <v>3</v>
      </c>
      <c r="B8" s="19">
        <v>318</v>
      </c>
      <c r="C8" s="20" t="s">
        <v>23</v>
      </c>
      <c r="D8" s="21"/>
      <c r="E8" s="24" t="s">
        <v>22</v>
      </c>
      <c r="F8" s="27" t="s">
        <v>42</v>
      </c>
      <c r="G8" s="22" t="s">
        <v>36</v>
      </c>
      <c r="H8" s="31">
        <v>0.02</v>
      </c>
      <c r="I8" s="25">
        <v>30</v>
      </c>
      <c r="J8" s="30" t="s">
        <v>113</v>
      </c>
      <c r="K8" s="30" t="s">
        <v>48</v>
      </c>
    </row>
    <row r="9" spans="1:11" ht="109.5" customHeight="1">
      <c r="A9" s="19">
        <v>4</v>
      </c>
      <c r="B9" s="19">
        <v>319</v>
      </c>
      <c r="C9" s="20" t="s">
        <v>24</v>
      </c>
      <c r="D9" s="21"/>
      <c r="E9" s="24" t="s">
        <v>25</v>
      </c>
      <c r="F9" s="27" t="s">
        <v>42</v>
      </c>
      <c r="G9" s="22" t="s">
        <v>35</v>
      </c>
      <c r="H9" s="31">
        <v>0.42</v>
      </c>
      <c r="I9" s="25">
        <v>420</v>
      </c>
      <c r="J9" s="30" t="s">
        <v>110</v>
      </c>
      <c r="K9" s="30" t="s">
        <v>111</v>
      </c>
    </row>
    <row r="10" spans="1:11" ht="82.5" customHeight="1">
      <c r="A10" s="19">
        <v>5</v>
      </c>
      <c r="B10" s="19">
        <v>320</v>
      </c>
      <c r="C10" s="20" t="s">
        <v>17</v>
      </c>
      <c r="D10" s="21"/>
      <c r="E10" s="24" t="s">
        <v>18</v>
      </c>
      <c r="F10" s="27" t="s">
        <v>10</v>
      </c>
      <c r="G10" s="22" t="s">
        <v>37</v>
      </c>
      <c r="H10" s="32">
        <v>6.2</v>
      </c>
      <c r="I10" s="25">
        <v>2015</v>
      </c>
      <c r="J10" s="30" t="s">
        <v>51</v>
      </c>
      <c r="K10" s="30" t="s">
        <v>50</v>
      </c>
    </row>
    <row r="11" spans="1:11" ht="172.5" customHeight="1">
      <c r="A11" s="19">
        <v>6</v>
      </c>
      <c r="B11" s="19">
        <v>321</v>
      </c>
      <c r="C11" s="20" t="s">
        <v>26</v>
      </c>
      <c r="D11" s="33" t="s">
        <v>27</v>
      </c>
      <c r="E11" s="24" t="s">
        <v>28</v>
      </c>
      <c r="F11" s="27" t="s">
        <v>42</v>
      </c>
      <c r="G11" s="22" t="s">
        <v>35</v>
      </c>
      <c r="H11" s="31">
        <v>3.96</v>
      </c>
      <c r="I11" s="25">
        <v>3960</v>
      </c>
      <c r="J11" s="30" t="s">
        <v>52</v>
      </c>
      <c r="K11" s="30" t="s">
        <v>111</v>
      </c>
    </row>
    <row r="12" spans="1:11" ht="97.5" customHeight="1">
      <c r="A12" s="19">
        <v>7</v>
      </c>
      <c r="B12" s="19">
        <v>322</v>
      </c>
      <c r="C12" s="20" t="s">
        <v>29</v>
      </c>
      <c r="D12" s="21"/>
      <c r="E12" s="24"/>
      <c r="F12" s="27" t="s">
        <v>10</v>
      </c>
      <c r="G12" s="22" t="s">
        <v>45</v>
      </c>
      <c r="H12" s="32">
        <v>11.9</v>
      </c>
      <c r="I12" s="25">
        <v>892.5</v>
      </c>
      <c r="J12" s="30" t="s">
        <v>53</v>
      </c>
      <c r="K12" s="30" t="s">
        <v>54</v>
      </c>
    </row>
    <row r="13" spans="1:11" ht="88.5" customHeight="1">
      <c r="A13" s="19">
        <v>8</v>
      </c>
      <c r="B13" s="19">
        <v>323</v>
      </c>
      <c r="C13" s="20" t="s">
        <v>13</v>
      </c>
      <c r="D13" s="21"/>
      <c r="E13" s="24" t="s">
        <v>14</v>
      </c>
      <c r="F13" s="27" t="s">
        <v>10</v>
      </c>
      <c r="G13" s="22" t="s">
        <v>46</v>
      </c>
      <c r="H13" s="31">
        <v>15.35</v>
      </c>
      <c r="I13" s="25">
        <v>2302.5</v>
      </c>
      <c r="J13" s="30" t="s">
        <v>55</v>
      </c>
      <c r="K13" s="30" t="s">
        <v>50</v>
      </c>
    </row>
    <row r="14" spans="1:11" ht="78" customHeight="1">
      <c r="A14" s="19">
        <v>9</v>
      </c>
      <c r="B14" s="19">
        <v>324</v>
      </c>
      <c r="C14" s="20" t="s">
        <v>15</v>
      </c>
      <c r="D14" s="21"/>
      <c r="E14" s="24"/>
      <c r="F14" s="27" t="s">
        <v>10</v>
      </c>
      <c r="G14" s="22" t="s">
        <v>47</v>
      </c>
      <c r="H14" s="31">
        <v>17.76</v>
      </c>
      <c r="I14" s="25">
        <v>44.4</v>
      </c>
      <c r="J14" s="30" t="s">
        <v>56</v>
      </c>
      <c r="K14" s="30" t="s">
        <v>111</v>
      </c>
    </row>
    <row r="15" spans="1:11" ht="55.5" customHeight="1">
      <c r="A15" s="19">
        <v>10</v>
      </c>
      <c r="B15" s="19">
        <v>325</v>
      </c>
      <c r="C15" s="20" t="s">
        <v>30</v>
      </c>
      <c r="D15" s="21"/>
      <c r="E15" s="24"/>
      <c r="F15" s="27" t="s">
        <v>10</v>
      </c>
      <c r="G15" s="22" t="s">
        <v>38</v>
      </c>
      <c r="H15" s="31">
        <v>31.96</v>
      </c>
      <c r="I15" s="25">
        <v>191.76</v>
      </c>
      <c r="J15" s="30" t="s">
        <v>114</v>
      </c>
      <c r="K15" s="30" t="s">
        <v>111</v>
      </c>
    </row>
    <row r="16" spans="1:11" ht="126" customHeight="1">
      <c r="A16" s="19">
        <v>11</v>
      </c>
      <c r="B16" s="19">
        <v>327</v>
      </c>
      <c r="C16" s="20" t="s">
        <v>31</v>
      </c>
      <c r="D16" s="33" t="s">
        <v>32</v>
      </c>
      <c r="E16" s="24" t="s">
        <v>33</v>
      </c>
      <c r="F16" s="27" t="s">
        <v>43</v>
      </c>
      <c r="G16" s="22" t="s">
        <v>40</v>
      </c>
      <c r="H16" s="31">
        <v>10.68</v>
      </c>
      <c r="I16" s="25">
        <v>534</v>
      </c>
      <c r="J16" s="30" t="s">
        <v>115</v>
      </c>
      <c r="K16" s="30" t="s">
        <v>111</v>
      </c>
    </row>
    <row r="17" spans="1:11" ht="102" customHeight="1">
      <c r="A17" s="19">
        <v>12</v>
      </c>
      <c r="B17" s="19">
        <v>328</v>
      </c>
      <c r="C17" s="20" t="s">
        <v>16</v>
      </c>
      <c r="D17" s="21"/>
      <c r="E17" s="24" t="s">
        <v>11</v>
      </c>
      <c r="F17" s="27" t="s">
        <v>10</v>
      </c>
      <c r="G17" s="22" t="s">
        <v>39</v>
      </c>
      <c r="H17" s="32">
        <v>90</v>
      </c>
      <c r="I17" s="25">
        <v>90</v>
      </c>
      <c r="J17" s="30" t="s">
        <v>57</v>
      </c>
      <c r="K17" s="30" t="s">
        <v>111</v>
      </c>
    </row>
    <row r="18" spans="1:11" ht="187.5" customHeight="1">
      <c r="A18" s="26">
        <v>13</v>
      </c>
      <c r="B18" s="26">
        <v>330</v>
      </c>
      <c r="C18" s="23" t="s">
        <v>58</v>
      </c>
      <c r="D18" s="38" t="s">
        <v>59</v>
      </c>
      <c r="E18" s="35"/>
      <c r="F18" s="34" t="s">
        <v>42</v>
      </c>
      <c r="G18" s="35" t="s">
        <v>60</v>
      </c>
      <c r="H18" s="36">
        <v>0.1</v>
      </c>
      <c r="I18" s="37">
        <v>1000</v>
      </c>
      <c r="J18" s="30" t="s">
        <v>63</v>
      </c>
      <c r="K18" s="30" t="s">
        <v>48</v>
      </c>
    </row>
    <row r="19" spans="1:11" ht="15.75">
      <c r="A19" s="10"/>
      <c r="B19" s="11"/>
      <c r="C19" s="12"/>
      <c r="D19" s="12"/>
      <c r="E19" s="13"/>
      <c r="F19" s="14"/>
      <c r="G19" s="15"/>
      <c r="H19" s="8"/>
      <c r="I19" s="7"/>
      <c r="J19" s="1"/>
      <c r="K19" s="1"/>
    </row>
    <row r="20" spans="6:11" ht="38.25" customHeight="1">
      <c r="F20" s="98" t="s">
        <v>109</v>
      </c>
      <c r="G20" s="98"/>
      <c r="H20" s="98"/>
      <c r="I20" s="39">
        <f>SUM(I6:I18)</f>
        <v>12100.16</v>
      </c>
      <c r="J20" s="40" t="s">
        <v>62</v>
      </c>
      <c r="K20" s="1"/>
    </row>
    <row r="22" spans="2:7" ht="18.75">
      <c r="B22" s="2"/>
      <c r="E22" s="100"/>
      <c r="F22" s="100"/>
      <c r="G22" s="100"/>
    </row>
    <row r="23" ht="18.75">
      <c r="B23" s="3"/>
    </row>
    <row r="24" spans="2:7" ht="18.75">
      <c r="B24" s="100"/>
      <c r="C24" s="100"/>
      <c r="D24" s="16"/>
      <c r="E24" s="9"/>
      <c r="F24" s="9"/>
      <c r="G24" s="9"/>
    </row>
    <row r="25" ht="15.75">
      <c r="B25" s="4"/>
    </row>
    <row r="26" spans="2:7" ht="18.75">
      <c r="B26" s="5"/>
      <c r="E26" s="101"/>
      <c r="F26" s="101"/>
      <c r="G26" s="101"/>
    </row>
    <row r="27" spans="2:7" ht="18.75">
      <c r="B27" s="6"/>
      <c r="E27" s="99"/>
      <c r="F27" s="99"/>
      <c r="G27" s="99"/>
    </row>
  </sheetData>
  <sheetProtection/>
  <mergeCells count="7">
    <mergeCell ref="A3:K3"/>
    <mergeCell ref="F20:H20"/>
    <mergeCell ref="E27:G27"/>
    <mergeCell ref="B24:C24"/>
    <mergeCell ref="E22:G22"/>
    <mergeCell ref="E26:G26"/>
    <mergeCell ref="I2:J2"/>
  </mergeCells>
  <printOptions/>
  <pageMargins left="0.27" right="0.75" top="0.32" bottom="0.23" header="0.12" footer="0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5.421875" style="0" customWidth="1"/>
    <col min="4" max="4" width="15.140625" style="0" customWidth="1"/>
    <col min="5" max="5" width="14.00390625" style="0" customWidth="1"/>
    <col min="6" max="6" width="12.140625" style="0" customWidth="1"/>
    <col min="7" max="7" width="15.140625" style="0" customWidth="1"/>
    <col min="8" max="8" width="11.7109375" style="0" customWidth="1"/>
    <col min="9" max="9" width="12.00390625" style="0" customWidth="1"/>
    <col min="10" max="11" width="15.00390625" style="0" customWidth="1"/>
  </cols>
  <sheetData>
    <row r="1" spans="7:11" ht="15.75">
      <c r="G1" s="18"/>
      <c r="H1" s="18"/>
      <c r="I1" s="94" t="s">
        <v>106</v>
      </c>
      <c r="J1" s="94"/>
      <c r="K1" s="95"/>
    </row>
    <row r="2" spans="7:11" ht="15">
      <c r="G2" s="17"/>
      <c r="H2" s="17"/>
      <c r="I2" s="107" t="s">
        <v>119</v>
      </c>
      <c r="J2" s="107"/>
      <c r="K2" s="106"/>
    </row>
    <row r="3" spans="1:11" ht="35.25" customHeight="1">
      <c r="A3" s="102" t="s">
        <v>107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4" customHeight="1">
      <c r="A4" s="91" t="s">
        <v>108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4" customHeight="1">
      <c r="A5" s="41" t="s">
        <v>0</v>
      </c>
      <c r="B5" s="41" t="s">
        <v>41</v>
      </c>
      <c r="C5" s="42" t="s">
        <v>64</v>
      </c>
      <c r="D5" s="42" t="s">
        <v>65</v>
      </c>
      <c r="E5" s="42" t="s">
        <v>66</v>
      </c>
      <c r="F5" s="42" t="s">
        <v>67</v>
      </c>
      <c r="G5" s="42" t="s">
        <v>68</v>
      </c>
      <c r="H5" s="43" t="s">
        <v>69</v>
      </c>
      <c r="I5" s="44" t="s">
        <v>70</v>
      </c>
      <c r="J5" s="45" t="s">
        <v>8</v>
      </c>
      <c r="K5" s="45" t="s">
        <v>9</v>
      </c>
    </row>
    <row r="6" spans="1:11" ht="57.75">
      <c r="A6" s="54">
        <v>1</v>
      </c>
      <c r="B6" s="46">
        <v>350</v>
      </c>
      <c r="C6" s="47" t="s">
        <v>71</v>
      </c>
      <c r="D6" s="48" t="s">
        <v>72</v>
      </c>
      <c r="E6" s="49">
        <v>200</v>
      </c>
      <c r="F6" s="50" t="s">
        <v>73</v>
      </c>
      <c r="G6" s="51" t="s">
        <v>74</v>
      </c>
      <c r="H6" s="52">
        <v>0.21</v>
      </c>
      <c r="I6" s="74">
        <v>1260</v>
      </c>
      <c r="J6" s="90" t="s">
        <v>75</v>
      </c>
      <c r="K6" s="53" t="s">
        <v>76</v>
      </c>
    </row>
    <row r="7" spans="1:11" ht="37.5" customHeight="1">
      <c r="A7" s="54">
        <v>2</v>
      </c>
      <c r="B7" s="55">
        <v>352</v>
      </c>
      <c r="C7" s="60" t="s">
        <v>77</v>
      </c>
      <c r="D7" s="57" t="s">
        <v>78</v>
      </c>
      <c r="E7" s="56">
        <v>500</v>
      </c>
      <c r="F7" s="58" t="s">
        <v>73</v>
      </c>
      <c r="G7" s="59" t="s">
        <v>79</v>
      </c>
      <c r="H7" s="61">
        <v>0.02</v>
      </c>
      <c r="I7" s="75">
        <v>80</v>
      </c>
      <c r="J7" s="63" t="s">
        <v>80</v>
      </c>
      <c r="K7" s="61" t="s">
        <v>48</v>
      </c>
    </row>
    <row r="8" spans="1:11" ht="15.75">
      <c r="A8" s="54">
        <v>3</v>
      </c>
      <c r="B8" s="64">
        <v>353</v>
      </c>
      <c r="C8" s="65" t="s">
        <v>81</v>
      </c>
      <c r="D8" s="57"/>
      <c r="E8" s="56"/>
      <c r="F8" s="58"/>
      <c r="G8" s="56"/>
      <c r="H8" s="72"/>
      <c r="I8" s="73">
        <f>SUM(I10,I9)</f>
        <v>340</v>
      </c>
      <c r="J8" s="72"/>
      <c r="K8" s="72"/>
    </row>
    <row r="9" spans="1:11" ht="15.75">
      <c r="A9" s="54" t="s">
        <v>88</v>
      </c>
      <c r="B9" s="66"/>
      <c r="C9" s="67" t="s">
        <v>82</v>
      </c>
      <c r="D9" s="67"/>
      <c r="E9" s="68">
        <v>1000</v>
      </c>
      <c r="F9" s="69" t="s">
        <v>42</v>
      </c>
      <c r="G9" s="70" t="s">
        <v>83</v>
      </c>
      <c r="H9" s="61">
        <v>0.01</v>
      </c>
      <c r="I9" s="62">
        <v>200</v>
      </c>
      <c r="J9" s="61"/>
      <c r="K9" s="61" t="s">
        <v>48</v>
      </c>
    </row>
    <row r="10" spans="1:11" ht="15.75">
      <c r="A10" s="54" t="s">
        <v>89</v>
      </c>
      <c r="B10" s="66"/>
      <c r="C10" s="67" t="s">
        <v>84</v>
      </c>
      <c r="D10" s="67"/>
      <c r="E10" s="68">
        <v>500</v>
      </c>
      <c r="F10" s="71" t="s">
        <v>85</v>
      </c>
      <c r="G10" s="70" t="s">
        <v>86</v>
      </c>
      <c r="H10" s="61">
        <v>0.01</v>
      </c>
      <c r="I10" s="62">
        <v>140</v>
      </c>
      <c r="J10" s="61" t="s">
        <v>87</v>
      </c>
      <c r="K10" s="61" t="s">
        <v>48</v>
      </c>
    </row>
    <row r="11" spans="1:11" ht="26.25">
      <c r="A11" s="54" t="s">
        <v>93</v>
      </c>
      <c r="B11" s="55">
        <v>355</v>
      </c>
      <c r="C11" s="76" t="s">
        <v>90</v>
      </c>
      <c r="D11" s="57" t="s">
        <v>91</v>
      </c>
      <c r="E11" s="56">
        <v>500</v>
      </c>
      <c r="F11" s="58" t="s">
        <v>73</v>
      </c>
      <c r="G11" s="59" t="s">
        <v>92</v>
      </c>
      <c r="H11" s="77">
        <v>0.03</v>
      </c>
      <c r="I11" s="62">
        <v>150</v>
      </c>
      <c r="J11" s="63" t="s">
        <v>94</v>
      </c>
      <c r="K11" s="61" t="s">
        <v>48</v>
      </c>
    </row>
    <row r="12" spans="1:11" ht="58.5" customHeight="1">
      <c r="A12" s="79" t="s">
        <v>98</v>
      </c>
      <c r="B12" s="55">
        <v>356</v>
      </c>
      <c r="C12" s="76" t="s">
        <v>95</v>
      </c>
      <c r="D12" s="78" t="s">
        <v>96</v>
      </c>
      <c r="E12" s="56">
        <v>50</v>
      </c>
      <c r="F12" s="58" t="s">
        <v>73</v>
      </c>
      <c r="G12" s="59" t="s">
        <v>97</v>
      </c>
      <c r="H12" s="77">
        <v>0.05</v>
      </c>
      <c r="I12" s="80">
        <v>75</v>
      </c>
      <c r="J12" s="63" t="s">
        <v>99</v>
      </c>
      <c r="K12" s="61" t="s">
        <v>48</v>
      </c>
    </row>
    <row r="13" spans="1:11" ht="15.75">
      <c r="A13" s="79" t="s">
        <v>100</v>
      </c>
      <c r="B13" s="64">
        <v>357</v>
      </c>
      <c r="C13" s="81" t="s">
        <v>101</v>
      </c>
      <c r="D13" s="57"/>
      <c r="E13" s="56"/>
      <c r="F13" s="58"/>
      <c r="G13" s="56"/>
      <c r="H13" s="83"/>
      <c r="I13" s="73">
        <f>SUM(I14:I15)</f>
        <v>300.1</v>
      </c>
      <c r="J13" s="83"/>
      <c r="K13" s="83"/>
    </row>
    <row r="14" spans="1:11" ht="54" customHeight="1">
      <c r="A14" s="54" t="s">
        <v>105</v>
      </c>
      <c r="B14" s="66"/>
      <c r="C14" s="84" t="s">
        <v>102</v>
      </c>
      <c r="D14" s="67"/>
      <c r="E14" s="82"/>
      <c r="F14" s="69" t="s">
        <v>42</v>
      </c>
      <c r="G14" s="69" t="s">
        <v>103</v>
      </c>
      <c r="H14" s="80">
        <v>128.6</v>
      </c>
      <c r="I14" s="80">
        <v>128.6</v>
      </c>
      <c r="J14" s="63" t="s">
        <v>104</v>
      </c>
      <c r="K14" s="61" t="s">
        <v>48</v>
      </c>
    </row>
    <row r="15" spans="1:11" ht="59.25" customHeight="1">
      <c r="A15" s="66" t="s">
        <v>117</v>
      </c>
      <c r="B15" s="66"/>
      <c r="C15" s="84" t="s">
        <v>116</v>
      </c>
      <c r="D15" s="67"/>
      <c r="E15" s="82"/>
      <c r="F15" s="69" t="s">
        <v>42</v>
      </c>
      <c r="G15" s="69" t="s">
        <v>103</v>
      </c>
      <c r="H15" s="62">
        <v>171.5</v>
      </c>
      <c r="I15" s="62">
        <v>171.5</v>
      </c>
      <c r="J15" s="96" t="s">
        <v>118</v>
      </c>
      <c r="K15" s="61" t="s">
        <v>48</v>
      </c>
    </row>
    <row r="17" spans="7:10" ht="15.75">
      <c r="G17" s="103" t="s">
        <v>109</v>
      </c>
      <c r="H17" s="103"/>
      <c r="I17" s="85">
        <f>SUM(I6,I7,I8,I11,I12,I13)</f>
        <v>2205.1</v>
      </c>
      <c r="J17" s="86" t="s">
        <v>62</v>
      </c>
    </row>
    <row r="19" spans="7:10" ht="15.75">
      <c r="G19" s="103" t="s">
        <v>61</v>
      </c>
      <c r="H19" s="103"/>
      <c r="I19" s="85">
        <v>131536.76</v>
      </c>
      <c r="J19" s="86" t="s">
        <v>62</v>
      </c>
    </row>
  </sheetData>
  <sheetProtection/>
  <mergeCells count="3">
    <mergeCell ref="A3:K3"/>
    <mergeCell ref="G17:H17"/>
    <mergeCell ref="G19:H19"/>
  </mergeCells>
  <printOptions/>
  <pageMargins left="0.75" right="0.75" top="0.2" bottom="0.38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valia</dc:creator>
  <cp:keywords/>
  <dc:description/>
  <cp:lastModifiedBy>user</cp:lastModifiedBy>
  <cp:lastPrinted>2014-12-11T13:33:41Z</cp:lastPrinted>
  <dcterms:created xsi:type="dcterms:W3CDTF">2012-09-20T07:13:45Z</dcterms:created>
  <dcterms:modified xsi:type="dcterms:W3CDTF">2014-12-11T13:35:25Z</dcterms:modified>
  <cp:category/>
  <cp:version/>
  <cp:contentType/>
  <cp:contentStatus/>
</cp:coreProperties>
</file>