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0"/>
  </bookViews>
  <sheets>
    <sheet name="Лабдиагностика" sheetId="1" r:id="rId1"/>
  </sheets>
  <definedNames>
    <definedName name="_xlnm.Print_Area" localSheetId="0">'Лабдиагностика'!$A$1:$K$37</definedName>
  </definedNames>
  <calcPr fullCalcOnLoad="1"/>
</workbook>
</file>

<file path=xl/sharedStrings.xml><?xml version="1.0" encoding="utf-8"?>
<sst xmlns="http://schemas.openxmlformats.org/spreadsheetml/2006/main" count="172" uniqueCount="102">
  <si>
    <t>№ по ред</t>
  </si>
  <si>
    <t>Търговско наименование</t>
  </si>
  <si>
    <t>Производител</t>
  </si>
  <si>
    <t>ml</t>
  </si>
  <si>
    <t>брой</t>
  </si>
  <si>
    <t>Единична цена в лв. с ДДС</t>
  </si>
  <si>
    <t>Обща сума в лв. с ДДС</t>
  </si>
  <si>
    <t>Обособена позиция №</t>
  </si>
  <si>
    <t>Наименование на изделието</t>
  </si>
  <si>
    <t xml:space="preserve">Допълнителни изисквания </t>
  </si>
  <si>
    <t>Приблизително количество ml/брой и др. в опаковка</t>
  </si>
  <si>
    <t>Мерна единица</t>
  </si>
  <si>
    <t>Количество за една година до:</t>
  </si>
  <si>
    <t xml:space="preserve"> Реактиви за BS 300 </t>
  </si>
  <si>
    <t>алкална фосфатаза</t>
  </si>
  <si>
    <t>стандартизиран метод с ДЕА буфер</t>
  </si>
  <si>
    <t>LDH  P-L</t>
  </si>
  <si>
    <t>UV метод, пируват към лактат</t>
  </si>
  <si>
    <t>АЛАТ</t>
  </si>
  <si>
    <t>метода да е-IFCC метод</t>
  </si>
  <si>
    <t>АСАТ</t>
  </si>
  <si>
    <t>метода да еIFCCметод</t>
  </si>
  <si>
    <t>ГГТ</t>
  </si>
  <si>
    <t>метода да еIFCC метод</t>
  </si>
  <si>
    <t>креатинкиназа</t>
  </si>
  <si>
    <t>IFCC метод</t>
  </si>
  <si>
    <t>амилаза</t>
  </si>
  <si>
    <t>субстрат CNPG3-метод</t>
  </si>
  <si>
    <t>триглицериди</t>
  </si>
  <si>
    <t>метода да е GPO-PAP метод</t>
  </si>
  <si>
    <t>глюкоза</t>
  </si>
  <si>
    <t>метода да е GOD-PAP метод</t>
  </si>
  <si>
    <t>албумин</t>
  </si>
  <si>
    <t>метод с бромкрезолзено/BCG/</t>
  </si>
  <si>
    <t>тотален билирубин</t>
  </si>
  <si>
    <t xml:space="preserve">метод с сулфанилова киселина </t>
  </si>
  <si>
    <t>директен билирубин</t>
  </si>
  <si>
    <t>урея</t>
  </si>
  <si>
    <t>urease/GLDH метод</t>
  </si>
  <si>
    <t>креатинин</t>
  </si>
  <si>
    <t>метода да е-Яфе, кинетичен метод</t>
  </si>
  <si>
    <t>белтък в урина</t>
  </si>
  <si>
    <t>метод с пирогалол ред</t>
  </si>
  <si>
    <t>холестерол</t>
  </si>
  <si>
    <t>CHOD-PAP метод</t>
  </si>
  <si>
    <t>HDL-холестерол/директен/</t>
  </si>
  <si>
    <t>директен метод</t>
  </si>
  <si>
    <t>общ белтък</t>
  </si>
  <si>
    <t>биуретов end point</t>
  </si>
  <si>
    <t>калций</t>
  </si>
  <si>
    <t>крезолфталейнкомплексонов метод</t>
  </si>
  <si>
    <t>желязо</t>
  </si>
  <si>
    <t>ференов метод</t>
  </si>
  <si>
    <t>TIBC</t>
  </si>
  <si>
    <t>опред на белтъчносвързаното желязо след абсорбция с Al2O3</t>
  </si>
  <si>
    <t>фосфор</t>
  </si>
  <si>
    <t>метод с амониев фосфомолибдат-UV метод</t>
  </si>
  <si>
    <t>магнезий</t>
  </si>
  <si>
    <t>метод с калмагит</t>
  </si>
  <si>
    <t xml:space="preserve">Пикочна киселина </t>
  </si>
  <si>
    <t>ензимно определяне с уриказа, пероксидаза и колориметрия</t>
  </si>
  <si>
    <t>mi</t>
  </si>
  <si>
    <t>1.1.</t>
  </si>
  <si>
    <t>1.</t>
  </si>
  <si>
    <t>1.3.</t>
  </si>
  <si>
    <t>1.2.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</si>
  <si>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</si>
  <si>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</si>
  <si>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</si>
  <si>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</si>
  <si>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</si>
  <si>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</si>
  <si>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</si>
  <si>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</si>
  <si>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</si>
  <si>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</si>
  <si>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</si>
  <si>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</si>
  <si>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</si>
  <si>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</si>
  <si>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</si>
  <si>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</si>
  <si>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</si>
  <si>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</si>
  <si>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</si>
  <si>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</si>
  <si>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</si>
  <si>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Лабтест</t>
  </si>
  <si>
    <t xml:space="preserve">LDH  </t>
  </si>
  <si>
    <t>Микроепрув. EDTA</t>
  </si>
  <si>
    <t>микроепруветките да са с капилярки</t>
  </si>
  <si>
    <t>6000 броя</t>
  </si>
  <si>
    <t>2.</t>
  </si>
  <si>
    <t>Микроепруветка EDTA с капилярки</t>
  </si>
  <si>
    <t>Вакутест Кима</t>
  </si>
  <si>
    <t>лв.</t>
  </si>
  <si>
    <t>Приложение № 23</t>
  </si>
  <si>
    <t>ІІ.4. Медицински изделия - за Клинична лаборатория</t>
  </si>
  <si>
    <t>„ЛАБ ДИАГНОСТИКА” ООД – гр. София</t>
  </si>
  <si>
    <t>Общо  с ДДС:</t>
  </si>
  <si>
    <t>Обща сума с ДДС:</t>
  </si>
  <si>
    <t>към Решение №179 от 11.12.2014г.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</si>
</sst>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0.000"/>
    <numFmt numFmtId="170" formatCode="0.0000"/>
    <numFmt numFmtId="171" formatCode="0.00000"/>
    <numFmt numFmtId="172" formatCode="_-* #,##0.000\ &quot;лв&quot;_-;\-* #,##0.000\ &quot;лв&quot;_-;_-* &quot;-&quot;??\ &quot;лв&quot;_-;_-@_-"/>
    <numFmt numFmtId="173" formatCode="_-* #,##0.0000\ &quot;лв&quot;_-;\-* #,##0.0000\ &quot;лв&quot;_-;_-* &quot;-&quot;??\ &quot;лв&quot;_-;_-@_-"/>
    <numFmt numFmtId="174" formatCode="&quot;Да&quot;;&quot;Да&quot;;&quot;Не&quot;"/>
    <numFmt numFmtId="175" formatCode="&quot;Истина&quot;;&quot; Истина &quot;;&quot; Неистина &quot;"/>
    <numFmt numFmtId="176" formatCode="&quot;Включено&quot;;&quot; Включено &quot;;&quot; Изключено &quot;"/>
    <numFmt numFmtId="17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wrapText="1"/>
    </xf>
    <xf numFmtId="16" fontId="3" fillId="0" borderId="10" xfId="0" applyNumberFormat="1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/>
    </xf>
    <xf numFmtId="2" fontId="8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Fill="1" applyBorder="1" applyAlignment="1" applyProtection="1">
      <alignment horizontal="right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horizontal="right" wrapText="1"/>
      <protection/>
    </xf>
    <xf numFmtId="2" fontId="8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wrapText="1"/>
      <protection/>
    </xf>
    <xf numFmtId="2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 wrapText="1"/>
    </xf>
    <xf numFmtId="2" fontId="10" fillId="0" borderId="10" xfId="0" applyNumberFormat="1" applyFont="1" applyFill="1" applyBorder="1" applyAlignment="1" applyProtection="1">
      <alignment horizontal="right" vertical="center" wrapText="1"/>
      <protection/>
    </xf>
    <xf numFmtId="2" fontId="10" fillId="0" borderId="10" xfId="0" applyNumberFormat="1" applyFont="1" applyFill="1" applyBorder="1" applyAlignment="1" applyProtection="1">
      <alignment horizontal="right" wrapText="1"/>
      <protection/>
    </xf>
    <xf numFmtId="2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0" xfId="0" applyFont="1" applyFill="1" applyBorder="1" applyAlignment="1" applyProtection="1">
      <alignment horizontal="right" wrapText="1"/>
      <protection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/>
    </xf>
    <xf numFmtId="0" fontId="10" fillId="35" borderId="0" xfId="0" applyFont="1" applyFill="1" applyBorder="1" applyAlignment="1" applyProtection="1">
      <alignment wrapText="1"/>
      <protection/>
    </xf>
    <xf numFmtId="0" fontId="8" fillId="35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horizontal="right"/>
      <protection/>
    </xf>
    <xf numFmtId="0" fontId="8" fillId="35" borderId="0" xfId="0" applyFont="1" applyFill="1" applyBorder="1" applyAlignment="1">
      <alignment/>
    </xf>
    <xf numFmtId="2" fontId="8" fillId="35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8" fillId="0" borderId="0" xfId="0" applyFont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3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view="pageBreakPreview" zoomScale="60" zoomScaleNormal="75" zoomScalePageLayoutView="0" workbookViewId="0" topLeftCell="A1">
      <selection activeCell="K8" sqref="K8"/>
    </sheetView>
  </sheetViews>
  <sheetFormatPr defaultColWidth="9.140625" defaultRowHeight="12.75"/>
  <cols>
    <col min="1" max="1" width="8.28125" style="0" customWidth="1"/>
    <col min="2" max="2" width="16.28125" style="0" customWidth="1"/>
    <col min="3" max="3" width="41.421875" style="0" customWidth="1"/>
    <col min="4" max="4" width="30.28125" style="0" customWidth="1"/>
    <col min="5" max="5" width="20.421875" style="0" customWidth="1"/>
    <col min="6" max="6" width="12.00390625" style="0" customWidth="1"/>
    <col min="7" max="7" width="15.8515625" style="0" customWidth="1"/>
    <col min="8" max="8" width="14.00390625" style="0" customWidth="1"/>
    <col min="9" max="9" width="18.421875" style="0" customWidth="1"/>
    <col min="10" max="10" width="33.00390625" style="0" customWidth="1"/>
    <col min="11" max="11" width="21.28125" style="4" customWidth="1"/>
  </cols>
  <sheetData>
    <row r="1" spans="7:11" ht="18">
      <c r="G1" s="7"/>
      <c r="H1" s="7"/>
      <c r="I1" s="7" t="s">
        <v>96</v>
      </c>
      <c r="J1" s="7"/>
      <c r="K1" s="7"/>
    </row>
    <row r="2" spans="7:11" ht="18.75">
      <c r="G2" s="6"/>
      <c r="H2" s="6"/>
      <c r="I2" s="71" t="s">
        <v>101</v>
      </c>
      <c r="J2" s="6"/>
      <c r="K2" s="6"/>
    </row>
    <row r="3" spans="7:11" ht="18.75">
      <c r="G3" s="6"/>
      <c r="H3" s="6"/>
      <c r="I3" s="7"/>
      <c r="J3" s="6"/>
      <c r="K3" s="6"/>
    </row>
    <row r="4" spans="1:11" ht="33.75" customHeight="1">
      <c r="A4" s="69" t="s">
        <v>98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28.5" customHeight="1">
      <c r="A5" s="4" t="s">
        <v>97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05" customHeight="1">
      <c r="A6" s="35" t="s">
        <v>0</v>
      </c>
      <c r="B6" s="35" t="s">
        <v>7</v>
      </c>
      <c r="C6" s="35" t="s">
        <v>8</v>
      </c>
      <c r="D6" s="35" t="s">
        <v>9</v>
      </c>
      <c r="E6" s="35" t="s">
        <v>10</v>
      </c>
      <c r="F6" s="35" t="s">
        <v>11</v>
      </c>
      <c r="G6" s="35" t="s">
        <v>12</v>
      </c>
      <c r="H6" s="36" t="s">
        <v>5</v>
      </c>
      <c r="I6" s="20" t="s">
        <v>6</v>
      </c>
      <c r="J6" s="37" t="s">
        <v>1</v>
      </c>
      <c r="K6" s="37" t="s">
        <v>2</v>
      </c>
    </row>
    <row r="7" spans="1:11" s="13" customFormat="1" ht="45.75" customHeight="1">
      <c r="A7" s="12" t="s">
        <v>63</v>
      </c>
      <c r="B7" s="29">
        <v>334</v>
      </c>
      <c r="C7" s="30" t="s">
        <v>13</v>
      </c>
      <c r="D7" s="29"/>
      <c r="E7" s="29"/>
      <c r="F7" s="29"/>
      <c r="G7" s="31">
        <v>41660</v>
      </c>
      <c r="H7" s="32"/>
      <c r="I7" s="32">
        <f>SUM(I8:I31)</f>
        <v>3724.2</v>
      </c>
      <c r="J7" s="33"/>
      <c r="K7" s="34"/>
    </row>
    <row r="8" spans="1:11" s="13" customFormat="1" ht="81.75" customHeight="1">
      <c r="A8" s="12" t="s">
        <v>62</v>
      </c>
      <c r="B8" s="16"/>
      <c r="C8" s="8" t="s">
        <v>14</v>
      </c>
      <c r="D8" s="17" t="s">
        <v>15</v>
      </c>
      <c r="E8" s="3">
        <v>300</v>
      </c>
      <c r="F8" s="2" t="s">
        <v>3</v>
      </c>
      <c r="G8" s="3">
        <v>2000</v>
      </c>
      <c r="H8" s="24">
        <v>0.16</v>
      </c>
      <c r="I8" s="48">
        <v>320</v>
      </c>
      <c r="J8" s="43" t="s">
        <v>14</v>
      </c>
      <c r="K8" s="44" t="s">
        <v>87</v>
      </c>
    </row>
    <row r="9" spans="1:11" s="13" customFormat="1" ht="66.75" customHeight="1">
      <c r="A9" s="18" t="s">
        <v>65</v>
      </c>
      <c r="B9" s="16"/>
      <c r="C9" s="8" t="s">
        <v>16</v>
      </c>
      <c r="D9" s="8" t="s">
        <v>17</v>
      </c>
      <c r="E9" s="3">
        <v>100</v>
      </c>
      <c r="F9" s="2" t="s">
        <v>3</v>
      </c>
      <c r="G9" s="3">
        <v>1600</v>
      </c>
      <c r="H9" s="25">
        <v>0.11</v>
      </c>
      <c r="I9" s="49">
        <v>176</v>
      </c>
      <c r="J9" s="43" t="s">
        <v>88</v>
      </c>
      <c r="K9" s="44" t="s">
        <v>87</v>
      </c>
    </row>
    <row r="10" spans="1:11" s="13" customFormat="1" ht="58.5" customHeight="1">
      <c r="A10" s="14" t="s">
        <v>64</v>
      </c>
      <c r="B10" s="16"/>
      <c r="C10" s="8" t="s">
        <v>18</v>
      </c>
      <c r="D10" s="8" t="s">
        <v>19</v>
      </c>
      <c r="E10" s="3">
        <v>200</v>
      </c>
      <c r="F10" s="2" t="s">
        <v>3</v>
      </c>
      <c r="G10" s="3">
        <v>3000</v>
      </c>
      <c r="H10" s="24">
        <v>0.11</v>
      </c>
      <c r="I10" s="48">
        <v>330</v>
      </c>
      <c r="J10" s="43" t="s">
        <v>18</v>
      </c>
      <c r="K10" s="44" t="s">
        <v>87</v>
      </c>
    </row>
    <row r="11" spans="1:11" s="13" customFormat="1" ht="66.75" customHeight="1">
      <c r="A11" s="12" t="s">
        <v>66</v>
      </c>
      <c r="B11" s="16"/>
      <c r="C11" s="8" t="s">
        <v>20</v>
      </c>
      <c r="D11" s="8" t="s">
        <v>21</v>
      </c>
      <c r="E11" s="3">
        <v>200</v>
      </c>
      <c r="F11" s="2" t="s">
        <v>3</v>
      </c>
      <c r="G11" s="3">
        <v>3000</v>
      </c>
      <c r="H11" s="24">
        <v>0.11</v>
      </c>
      <c r="I11" s="48">
        <v>330</v>
      </c>
      <c r="J11" s="43" t="s">
        <v>20</v>
      </c>
      <c r="K11" s="44" t="s">
        <v>87</v>
      </c>
    </row>
    <row r="12" spans="1:11" s="13" customFormat="1" ht="81.75" customHeight="1">
      <c r="A12" s="12" t="s">
        <v>67</v>
      </c>
      <c r="B12" s="16"/>
      <c r="C12" s="8" t="s">
        <v>22</v>
      </c>
      <c r="D12" s="8" t="s">
        <v>23</v>
      </c>
      <c r="E12" s="3">
        <v>100</v>
      </c>
      <c r="F12" s="2" t="s">
        <v>3</v>
      </c>
      <c r="G12" s="3">
        <v>800</v>
      </c>
      <c r="H12" s="24">
        <v>0.21</v>
      </c>
      <c r="I12" s="48">
        <v>168</v>
      </c>
      <c r="J12" s="43" t="s">
        <v>22</v>
      </c>
      <c r="K12" s="44" t="s">
        <v>87</v>
      </c>
    </row>
    <row r="13" spans="1:11" s="13" customFormat="1" ht="81.75" customHeight="1">
      <c r="A13" s="12" t="s">
        <v>68</v>
      </c>
      <c r="B13" s="16"/>
      <c r="C13" s="8" t="s">
        <v>24</v>
      </c>
      <c r="D13" s="8" t="s">
        <v>25</v>
      </c>
      <c r="E13" s="3">
        <v>60</v>
      </c>
      <c r="F13" s="2" t="s">
        <v>3</v>
      </c>
      <c r="G13" s="3">
        <v>200</v>
      </c>
      <c r="H13" s="24">
        <v>0.39</v>
      </c>
      <c r="I13" s="48">
        <v>78</v>
      </c>
      <c r="J13" s="43" t="s">
        <v>24</v>
      </c>
      <c r="K13" s="44" t="s">
        <v>87</v>
      </c>
    </row>
    <row r="14" spans="1:11" s="13" customFormat="1" ht="81.75" customHeight="1">
      <c r="A14" s="12" t="s">
        <v>69</v>
      </c>
      <c r="B14" s="16"/>
      <c r="C14" s="8" t="s">
        <v>26</v>
      </c>
      <c r="D14" s="8" t="s">
        <v>27</v>
      </c>
      <c r="E14" s="3">
        <v>120</v>
      </c>
      <c r="F14" s="2" t="s">
        <v>3</v>
      </c>
      <c r="G14" s="3">
        <v>240</v>
      </c>
      <c r="H14" s="24">
        <v>0.69</v>
      </c>
      <c r="I14" s="48">
        <v>165.6</v>
      </c>
      <c r="J14" s="43" t="s">
        <v>26</v>
      </c>
      <c r="K14" s="44" t="s">
        <v>87</v>
      </c>
    </row>
    <row r="15" spans="1:11" s="13" customFormat="1" ht="67.5" customHeight="1">
      <c r="A15" s="15" t="s">
        <v>70</v>
      </c>
      <c r="B15" s="16"/>
      <c r="C15" s="8" t="s">
        <v>28</v>
      </c>
      <c r="D15" s="8" t="s">
        <v>29</v>
      </c>
      <c r="E15" s="3">
        <v>500</v>
      </c>
      <c r="F15" s="2" t="s">
        <v>3</v>
      </c>
      <c r="G15" s="3">
        <v>800</v>
      </c>
      <c r="H15" s="26">
        <v>0.14</v>
      </c>
      <c r="I15" s="48">
        <v>112</v>
      </c>
      <c r="J15" s="43" t="s">
        <v>28</v>
      </c>
      <c r="K15" s="44" t="s">
        <v>87</v>
      </c>
    </row>
    <row r="16" spans="1:11" s="13" customFormat="1" ht="55.5" customHeight="1">
      <c r="A16" s="15" t="s">
        <v>71</v>
      </c>
      <c r="B16" s="16"/>
      <c r="C16" s="8" t="s">
        <v>30</v>
      </c>
      <c r="D16" s="8" t="s">
        <v>31</v>
      </c>
      <c r="E16" s="3">
        <v>1000</v>
      </c>
      <c r="F16" s="2" t="s">
        <v>3</v>
      </c>
      <c r="G16" s="3">
        <v>4000</v>
      </c>
      <c r="H16" s="27">
        <v>0.02</v>
      </c>
      <c r="I16" s="50">
        <v>80</v>
      </c>
      <c r="J16" s="43" t="s">
        <v>30</v>
      </c>
      <c r="K16" s="44" t="s">
        <v>87</v>
      </c>
    </row>
    <row r="17" spans="1:11" s="13" customFormat="1" ht="55.5" customHeight="1">
      <c r="A17" s="15" t="s">
        <v>72</v>
      </c>
      <c r="B17" s="16"/>
      <c r="C17" s="8" t="s">
        <v>32</v>
      </c>
      <c r="D17" s="8" t="s">
        <v>33</v>
      </c>
      <c r="E17" s="3">
        <v>250</v>
      </c>
      <c r="F17" s="2" t="s">
        <v>3</v>
      </c>
      <c r="G17" s="3">
        <v>2000</v>
      </c>
      <c r="H17" s="28">
        <v>0.02</v>
      </c>
      <c r="I17" s="50">
        <v>40</v>
      </c>
      <c r="J17" s="43" t="s">
        <v>32</v>
      </c>
      <c r="K17" s="44" t="s">
        <v>87</v>
      </c>
    </row>
    <row r="18" spans="1:11" s="13" customFormat="1" ht="66.75" customHeight="1">
      <c r="A18" s="15" t="s">
        <v>73</v>
      </c>
      <c r="B18" s="16"/>
      <c r="C18" s="8" t="s">
        <v>34</v>
      </c>
      <c r="D18" s="17" t="s">
        <v>35</v>
      </c>
      <c r="E18" s="3">
        <v>100</v>
      </c>
      <c r="F18" s="2" t="s">
        <v>3</v>
      </c>
      <c r="G18" s="3">
        <v>3000</v>
      </c>
      <c r="H18" s="28">
        <v>0.07</v>
      </c>
      <c r="I18" s="50">
        <v>210</v>
      </c>
      <c r="J18" s="43" t="s">
        <v>34</v>
      </c>
      <c r="K18" s="44" t="s">
        <v>87</v>
      </c>
    </row>
    <row r="19" spans="1:11" s="13" customFormat="1" ht="47.25" customHeight="1">
      <c r="A19" s="1" t="s">
        <v>74</v>
      </c>
      <c r="B19" s="16"/>
      <c r="C19" s="8" t="s">
        <v>36</v>
      </c>
      <c r="D19" s="17" t="s">
        <v>35</v>
      </c>
      <c r="E19" s="3">
        <v>100</v>
      </c>
      <c r="F19" s="2" t="s">
        <v>3</v>
      </c>
      <c r="G19" s="3">
        <v>2000</v>
      </c>
      <c r="H19" s="58">
        <v>0.07</v>
      </c>
      <c r="I19" s="51">
        <v>140</v>
      </c>
      <c r="J19" s="43" t="s">
        <v>36</v>
      </c>
      <c r="K19" s="44" t="s">
        <v>87</v>
      </c>
    </row>
    <row r="20" spans="1:11" ht="34.5" customHeight="1">
      <c r="A20" s="15" t="s">
        <v>75</v>
      </c>
      <c r="B20" s="16"/>
      <c r="C20" s="8" t="s">
        <v>37</v>
      </c>
      <c r="D20" s="8" t="s">
        <v>38</v>
      </c>
      <c r="E20" s="3">
        <v>500</v>
      </c>
      <c r="F20" s="2" t="s">
        <v>3</v>
      </c>
      <c r="G20" s="3">
        <v>4000</v>
      </c>
      <c r="H20" s="19">
        <v>0.05</v>
      </c>
      <c r="I20" s="52">
        <v>200</v>
      </c>
      <c r="J20" s="43" t="s">
        <v>37</v>
      </c>
      <c r="K20" s="44" t="s">
        <v>87</v>
      </c>
    </row>
    <row r="21" spans="1:11" ht="34.5" customHeight="1">
      <c r="A21" s="15" t="s">
        <v>76</v>
      </c>
      <c r="B21" s="16"/>
      <c r="C21" s="8" t="s">
        <v>39</v>
      </c>
      <c r="D21" s="8" t="s">
        <v>40</v>
      </c>
      <c r="E21" s="3">
        <v>300</v>
      </c>
      <c r="F21" s="2" t="s">
        <v>3</v>
      </c>
      <c r="G21" s="3">
        <v>6000</v>
      </c>
      <c r="H21" s="19">
        <v>0.03</v>
      </c>
      <c r="I21" s="53">
        <v>180</v>
      </c>
      <c r="J21" s="43" t="s">
        <v>39</v>
      </c>
      <c r="K21" s="44" t="s">
        <v>87</v>
      </c>
    </row>
    <row r="22" spans="1:11" ht="34.5" customHeight="1">
      <c r="A22" s="15" t="s">
        <v>77</v>
      </c>
      <c r="B22" s="16"/>
      <c r="C22" s="8" t="s">
        <v>41</v>
      </c>
      <c r="D22" s="8" t="s">
        <v>42</v>
      </c>
      <c r="E22" s="3">
        <v>300</v>
      </c>
      <c r="F22" s="2" t="s">
        <v>3</v>
      </c>
      <c r="G22" s="3">
        <v>300</v>
      </c>
      <c r="H22" s="19">
        <v>0.18</v>
      </c>
      <c r="I22" s="53">
        <v>54</v>
      </c>
      <c r="J22" s="43" t="s">
        <v>41</v>
      </c>
      <c r="K22" s="44" t="s">
        <v>87</v>
      </c>
    </row>
    <row r="23" spans="1:11" ht="34.5" customHeight="1">
      <c r="A23" s="15" t="s">
        <v>78</v>
      </c>
      <c r="B23" s="16"/>
      <c r="C23" s="8" t="s">
        <v>43</v>
      </c>
      <c r="D23" s="8" t="s">
        <v>44</v>
      </c>
      <c r="E23" s="3">
        <v>400</v>
      </c>
      <c r="F23" s="2" t="s">
        <v>3</v>
      </c>
      <c r="G23" s="3">
        <v>800</v>
      </c>
      <c r="H23" s="19">
        <v>0.07</v>
      </c>
      <c r="I23" s="53">
        <v>56</v>
      </c>
      <c r="J23" s="43" t="s">
        <v>43</v>
      </c>
      <c r="K23" s="44" t="s">
        <v>87</v>
      </c>
    </row>
    <row r="24" spans="1:11" ht="47.25" customHeight="1">
      <c r="A24" s="15" t="s">
        <v>79</v>
      </c>
      <c r="B24" s="16"/>
      <c r="C24" s="8" t="s">
        <v>45</v>
      </c>
      <c r="D24" s="8" t="s">
        <v>46</v>
      </c>
      <c r="E24" s="3">
        <v>80</v>
      </c>
      <c r="F24" s="2" t="s">
        <v>3</v>
      </c>
      <c r="G24" s="3">
        <v>320</v>
      </c>
      <c r="H24" s="23">
        <v>1.13</v>
      </c>
      <c r="I24" s="53">
        <v>361.6</v>
      </c>
      <c r="J24" s="45" t="s">
        <v>45</v>
      </c>
      <c r="K24" s="44" t="s">
        <v>87</v>
      </c>
    </row>
    <row r="25" spans="1:11" ht="34.5" customHeight="1">
      <c r="A25" s="38" t="s">
        <v>80</v>
      </c>
      <c r="B25" s="16"/>
      <c r="C25" s="8" t="s">
        <v>47</v>
      </c>
      <c r="D25" s="8" t="s">
        <v>48</v>
      </c>
      <c r="E25" s="3">
        <v>250</v>
      </c>
      <c r="F25" s="2" t="s">
        <v>3</v>
      </c>
      <c r="G25" s="3">
        <v>1600</v>
      </c>
      <c r="H25" s="23">
        <v>0.03</v>
      </c>
      <c r="I25" s="54">
        <v>48</v>
      </c>
      <c r="J25" s="43" t="s">
        <v>47</v>
      </c>
      <c r="K25" s="44" t="s">
        <v>87</v>
      </c>
    </row>
    <row r="26" spans="1:11" ht="34.5" customHeight="1">
      <c r="A26" s="15" t="s">
        <v>81</v>
      </c>
      <c r="B26" s="16"/>
      <c r="C26" s="8" t="s">
        <v>49</v>
      </c>
      <c r="D26" s="8" t="s">
        <v>50</v>
      </c>
      <c r="E26" s="3">
        <v>120</v>
      </c>
      <c r="F26" s="2" t="s">
        <v>3</v>
      </c>
      <c r="G26" s="3">
        <v>2800</v>
      </c>
      <c r="H26" s="23">
        <v>0.08</v>
      </c>
      <c r="I26" s="53">
        <v>224</v>
      </c>
      <c r="J26" s="43" t="s">
        <v>49</v>
      </c>
      <c r="K26" s="44" t="s">
        <v>87</v>
      </c>
    </row>
    <row r="27" spans="1:11" ht="34.5" customHeight="1">
      <c r="A27" s="15" t="s">
        <v>82</v>
      </c>
      <c r="B27" s="16"/>
      <c r="C27" s="8" t="s">
        <v>51</v>
      </c>
      <c r="D27" s="8" t="s">
        <v>52</v>
      </c>
      <c r="E27" s="3">
        <v>250</v>
      </c>
      <c r="F27" s="2" t="s">
        <v>3</v>
      </c>
      <c r="G27" s="3">
        <v>500</v>
      </c>
      <c r="H27" s="23">
        <v>0.24</v>
      </c>
      <c r="I27" s="54">
        <v>120</v>
      </c>
      <c r="J27" s="43" t="s">
        <v>51</v>
      </c>
      <c r="K27" s="44" t="s">
        <v>87</v>
      </c>
    </row>
    <row r="28" spans="1:11" ht="34.5" customHeight="1">
      <c r="A28" s="15" t="s">
        <v>83</v>
      </c>
      <c r="B28" s="16"/>
      <c r="C28" s="8" t="s">
        <v>53</v>
      </c>
      <c r="D28" s="17" t="s">
        <v>54</v>
      </c>
      <c r="E28" s="3">
        <v>130</v>
      </c>
      <c r="F28" s="2" t="s">
        <v>3</v>
      </c>
      <c r="G28" s="3">
        <v>400</v>
      </c>
      <c r="H28" s="22">
        <v>0.2</v>
      </c>
      <c r="I28" s="53">
        <v>80</v>
      </c>
      <c r="J28" s="43" t="s">
        <v>53</v>
      </c>
      <c r="K28" s="44" t="s">
        <v>87</v>
      </c>
    </row>
    <row r="29" spans="1:11" ht="34.5" customHeight="1">
      <c r="A29" s="15" t="s">
        <v>84</v>
      </c>
      <c r="B29" s="16"/>
      <c r="C29" s="8" t="s">
        <v>55</v>
      </c>
      <c r="D29" s="8" t="s">
        <v>56</v>
      </c>
      <c r="E29" s="3">
        <v>200</v>
      </c>
      <c r="F29" s="2" t="s">
        <v>3</v>
      </c>
      <c r="G29" s="3">
        <v>500</v>
      </c>
      <c r="H29" s="23">
        <v>0.05</v>
      </c>
      <c r="I29" s="54">
        <v>25</v>
      </c>
      <c r="J29" s="43" t="s">
        <v>55</v>
      </c>
      <c r="K29" s="44" t="s">
        <v>87</v>
      </c>
    </row>
    <row r="30" spans="1:11" ht="34.5" customHeight="1">
      <c r="A30" s="15" t="s">
        <v>85</v>
      </c>
      <c r="B30" s="16"/>
      <c r="C30" s="8" t="s">
        <v>57</v>
      </c>
      <c r="D30" s="8" t="s">
        <v>58</v>
      </c>
      <c r="E30" s="3">
        <v>400</v>
      </c>
      <c r="F30" s="2" t="s">
        <v>3</v>
      </c>
      <c r="G30" s="3">
        <v>1000</v>
      </c>
      <c r="H30" s="23">
        <v>0.17</v>
      </c>
      <c r="I30" s="55">
        <v>170</v>
      </c>
      <c r="J30" s="43" t="s">
        <v>57</v>
      </c>
      <c r="K30" s="44" t="s">
        <v>87</v>
      </c>
    </row>
    <row r="31" spans="1:11" ht="34.5" customHeight="1">
      <c r="A31" s="15" t="s">
        <v>86</v>
      </c>
      <c r="B31" s="16"/>
      <c r="C31" s="8" t="s">
        <v>59</v>
      </c>
      <c r="D31" s="17" t="s">
        <v>60</v>
      </c>
      <c r="E31" s="3">
        <v>200</v>
      </c>
      <c r="F31" s="2" t="s">
        <v>61</v>
      </c>
      <c r="G31" s="3">
        <v>800</v>
      </c>
      <c r="H31" s="23">
        <v>0.07</v>
      </c>
      <c r="I31" s="53">
        <v>56</v>
      </c>
      <c r="J31" s="43" t="s">
        <v>59</v>
      </c>
      <c r="K31" s="44" t="s">
        <v>87</v>
      </c>
    </row>
    <row r="32" spans="1:11" ht="48" customHeight="1">
      <c r="A32" s="15" t="s">
        <v>92</v>
      </c>
      <c r="B32" s="39">
        <v>347</v>
      </c>
      <c r="C32" s="40" t="s">
        <v>89</v>
      </c>
      <c r="D32" s="41" t="s">
        <v>90</v>
      </c>
      <c r="E32" s="9">
        <v>100</v>
      </c>
      <c r="F32" s="10" t="s">
        <v>4</v>
      </c>
      <c r="G32" s="11" t="s">
        <v>91</v>
      </c>
      <c r="H32" s="42">
        <v>0.3</v>
      </c>
      <c r="I32" s="21">
        <v>1800</v>
      </c>
      <c r="J32" s="46" t="s">
        <v>93</v>
      </c>
      <c r="K32" s="47" t="s">
        <v>94</v>
      </c>
    </row>
    <row r="33" spans="1:11" ht="50.25" customHeight="1">
      <c r="A33" s="61"/>
      <c r="B33" s="62"/>
      <c r="C33" s="63"/>
      <c r="D33" s="64"/>
      <c r="E33" s="65"/>
      <c r="F33" s="66"/>
      <c r="G33" s="66"/>
      <c r="H33" s="67"/>
      <c r="I33" s="68"/>
      <c r="J33" s="62"/>
      <c r="K33" s="62"/>
    </row>
    <row r="34" ht="24" customHeight="1"/>
    <row r="35" spans="6:10" ht="35.25" customHeight="1">
      <c r="F35" s="69" t="s">
        <v>99</v>
      </c>
      <c r="G35" s="69"/>
      <c r="H35" s="69"/>
      <c r="I35" s="56">
        <f>SUM(I7,I32)</f>
        <v>5524.2</v>
      </c>
      <c r="J35" s="57" t="s">
        <v>95</v>
      </c>
    </row>
    <row r="37" spans="7:10" ht="36" customHeight="1">
      <c r="G37" s="70" t="s">
        <v>100</v>
      </c>
      <c r="H37" s="70"/>
      <c r="I37" s="60">
        <v>23644.2</v>
      </c>
      <c r="J37" s="59" t="s">
        <v>95</v>
      </c>
    </row>
  </sheetData>
  <sheetProtection/>
  <mergeCells count="3">
    <mergeCell ref="F35:H35"/>
    <mergeCell ref="A4:K4"/>
    <mergeCell ref="G37:H37"/>
  </mergeCells>
  <printOptions/>
  <pageMargins left="0.51" right="0.75" top="0.42" bottom="0.42" header="0.12" footer="0"/>
  <pageSetup fitToHeight="0" fitToWidth="1" horizontalDpi="600" verticalDpi="600" orientation="landscape" paperSize="9" scale="58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valia</dc:creator>
  <cp:keywords/>
  <dc:description/>
  <cp:lastModifiedBy>user</cp:lastModifiedBy>
  <cp:lastPrinted>2014-12-11T13:26:47Z</cp:lastPrinted>
  <dcterms:created xsi:type="dcterms:W3CDTF">2012-09-20T07:13:45Z</dcterms:created>
  <dcterms:modified xsi:type="dcterms:W3CDTF">2014-12-11T13:27:46Z</dcterms:modified>
  <cp:category/>
  <cp:version/>
  <cp:contentType/>
  <cp:contentStatus/>
</cp:coreProperties>
</file>