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БГ МЕД" sheetId="1" r:id="rId1"/>
  </sheets>
  <definedNames>
    <definedName name="_xlnm.Print_Area" localSheetId="0">'БГ МЕД'!$A$1:$K$26</definedName>
  </definedNames>
  <calcPr fullCalcOnLoad="1"/>
</workbook>
</file>

<file path=xl/sharedStrings.xml><?xml version="1.0" encoding="utf-8"?>
<sst xmlns="http://schemas.openxmlformats.org/spreadsheetml/2006/main" count="121" uniqueCount="93">
  <si>
    <t>№ по ред</t>
  </si>
  <si>
    <t>Търговско наименование</t>
  </si>
  <si>
    <t>Производител</t>
  </si>
  <si>
    <t>Обща сума с ДДС:</t>
  </si>
  <si>
    <t>лв.</t>
  </si>
  <si>
    <t>Единична цена в лв. с ДДС</t>
  </si>
  <si>
    <t>Обща сума в лв. с ДДС</t>
  </si>
  <si>
    <t>Обособена позиция №</t>
  </si>
  <si>
    <t>Наименование на изделието</t>
  </si>
  <si>
    <t xml:space="preserve">Допълнителни изисквания </t>
  </si>
  <si>
    <t>Приблизително количество ml/брой и др. в опаковка</t>
  </si>
  <si>
    <t>Мерна единица</t>
  </si>
  <si>
    <t>Количество за една година до:</t>
  </si>
  <si>
    <t>2.</t>
  </si>
  <si>
    <t>2.1.</t>
  </si>
  <si>
    <t>2.2.</t>
  </si>
  <si>
    <t>240 ml</t>
  </si>
  <si>
    <t>„БГ МЕД” ЕООД - гр.София</t>
  </si>
  <si>
    <t>1.</t>
  </si>
  <si>
    <t>Контроли и калибратори за BS 300</t>
  </si>
  <si>
    <t>контролен серум-нормален</t>
  </si>
  <si>
    <t>Контролен серум-нормален - да бъде от човешки произход и да има обявени стойности за биохимичен анализатор BS300 за следните тестове-глюкоза,урея,креатинин,общ белтък, албумин,общ и директен билирубин,АСАТ,АЛАТ,ГПТ,ЛДХ,амилаза,калций, фосфор,магнезий,креатинкиназа,холестерол,триглицериди,пикочна киселина, алкална фосфатаза,TIBC, желязо, HDL-холестерол.</t>
  </si>
  <si>
    <t>контролен серум-патологичин</t>
  </si>
  <si>
    <t>Контролен серум-патологичен - да бъде от човешки произход и да има обявени стойности за биохимичен анализатор BS300 за следните тестове-глюкоза,урея,креатинин,общ белтък, албумин,общ и директен билирубин,АСАТ,АЛАТ,ГПТ,ЛДХ,амилаза,калций, фосфор,магнезий,креатинкиназа,холестерол,триглицериди,пикочна киселина, алкална фосфатаза,TIBC, желязо, HDL-холестерол.</t>
  </si>
  <si>
    <t>калибратор за клинична химия</t>
  </si>
  <si>
    <t xml:space="preserve"> Калибратор за клинична химия - да бъде от човешки произход и да има обявени стойности за следните тестове -глюкоза,урея,креатинин,общ белтък, албумин,общ и директен билирубин,АСАТ,АЛАТ,ГПТ,ЛДХ,амилаза,калций, фосфор,магнезий,креатинкиназа,холестерол,триглицериди,пикочна киселина, алкална фосфатаза,TIBC и желязо.</t>
  </si>
  <si>
    <t>ml</t>
  </si>
  <si>
    <t>1.1.</t>
  </si>
  <si>
    <t>1.2.</t>
  </si>
  <si>
    <t>1.3.</t>
  </si>
  <si>
    <t>неопластин</t>
  </si>
  <si>
    <t>ISI&lt;1.3</t>
  </si>
  <si>
    <t>960 ml</t>
  </si>
  <si>
    <t>реактив за aPTT</t>
  </si>
  <si>
    <t>Ca2Cl 0.025M</t>
  </si>
  <si>
    <t>360 ml</t>
  </si>
  <si>
    <t>реактив за фибриноген</t>
  </si>
  <si>
    <t>буфер за фибриноген</t>
  </si>
  <si>
    <t>900 ml</t>
  </si>
  <si>
    <t>калибратор за коагулация</t>
  </si>
  <si>
    <t>Калибратор за коагулация-да е от човешки произход и да съдържа стойности за фибриноген в g/l и протромбиново време в процент</t>
  </si>
  <si>
    <t>12 ml</t>
  </si>
  <si>
    <t>контролна плазма</t>
  </si>
  <si>
    <t>Контролната плазма да е от човешки произход и да съдържа стойности за протромбиново времев секунди и процент, за артт в секунди и за фибриноген в g/l</t>
  </si>
  <si>
    <t>70 ml</t>
  </si>
  <si>
    <r>
      <t xml:space="preserve">Реактиви и </t>
    </r>
    <r>
      <rPr>
        <b/>
        <u val="single"/>
        <sz val="16"/>
        <rFont val="Arial"/>
        <family val="2"/>
      </rPr>
      <t xml:space="preserve">Контроли </t>
    </r>
    <r>
      <rPr>
        <b/>
        <sz val="16"/>
        <rFont val="Arial"/>
        <family val="2"/>
      </rPr>
      <t>за Compact X</t>
    </r>
  </si>
  <si>
    <t>2.3.</t>
  </si>
  <si>
    <t>2.4.</t>
  </si>
  <si>
    <t>2.5.</t>
  </si>
  <si>
    <t>2.6.</t>
  </si>
  <si>
    <t>2.7.</t>
  </si>
  <si>
    <t>Приложение № 14</t>
  </si>
  <si>
    <t xml:space="preserve">Р-ви и контроли за Cell-Dyn 1700  </t>
  </si>
  <si>
    <t>дилуент</t>
  </si>
  <si>
    <t>20 л.</t>
  </si>
  <si>
    <t>литри</t>
  </si>
  <si>
    <t>800 литра</t>
  </si>
  <si>
    <t>детергент</t>
  </si>
  <si>
    <t>320 литра</t>
  </si>
  <si>
    <t>лизиращ</t>
  </si>
  <si>
    <t>5л.</t>
  </si>
  <si>
    <t>25 литра</t>
  </si>
  <si>
    <t>ензимен миещ</t>
  </si>
  <si>
    <t>100 ml</t>
  </si>
  <si>
    <t>200 ml</t>
  </si>
  <si>
    <t>контролна кръв 3 нива</t>
  </si>
  <si>
    <t>15 ml</t>
  </si>
  <si>
    <t>90 ml</t>
  </si>
  <si>
    <t>SERODOS</t>
  </si>
  <si>
    <t>SERODOS PLUS</t>
  </si>
  <si>
    <t>AUTOCAL</t>
  </si>
  <si>
    <t>Norma DlCD</t>
  </si>
  <si>
    <t>Norma Clien CD, 20l</t>
  </si>
  <si>
    <t>Norma Lyse CD 5l</t>
  </si>
  <si>
    <t>Norma Diagnostika</t>
  </si>
  <si>
    <t xml:space="preserve">Norma Clenz strong </t>
  </si>
  <si>
    <t>Norma Coint 3 levels</t>
  </si>
  <si>
    <t>HUMAN GmbH</t>
  </si>
  <si>
    <t>hemostat thromboplastin SI, IS</t>
  </si>
  <si>
    <t>hemostat aPtt EL</t>
  </si>
  <si>
    <t>Ca2Cl 0,025M</t>
  </si>
  <si>
    <t>hemostat fibrinogen</t>
  </si>
  <si>
    <t>fib buffer</t>
  </si>
  <si>
    <t>standart human plasma</t>
  </si>
  <si>
    <t>siemens</t>
  </si>
  <si>
    <t>hemostat control plasma</t>
  </si>
  <si>
    <t>2,1,</t>
  </si>
  <si>
    <t>2,2,</t>
  </si>
  <si>
    <t>2,3,</t>
  </si>
  <si>
    <t>2,4,</t>
  </si>
  <si>
    <t>2,5,</t>
  </si>
  <si>
    <t>ІІ.4. Медицински изделия - за Клинична лаборатория</t>
  </si>
  <si>
    <t>към Решение №179 от 11.12.2014г.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</si>
</sst>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000"/>
    <numFmt numFmtId="171" formatCode="0.00000"/>
    <numFmt numFmtId="172" formatCode="_-* #,##0.000\ &quot;лв&quot;_-;\-* #,##0.000\ &quot;лв&quot;_-;_-* &quot;-&quot;??\ &quot;лв&quot;_-;_-@_-"/>
    <numFmt numFmtId="173" formatCode="_-* #,##0.0000\ &quot;лв&quot;_-;\-* #,##0.0000\ &quot;лв&quot;_-;_-* &quot;-&quot;??\ &quot;лв&quot;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Times New Roman"/>
      <family val="1"/>
    </font>
    <font>
      <b/>
      <u val="single"/>
      <sz val="16"/>
      <name val="Arial"/>
      <family val="2"/>
    </font>
    <font>
      <sz val="1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wrapText="1"/>
      <protection/>
    </xf>
    <xf numFmtId="2" fontId="1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 applyProtection="1">
      <alignment horizontal="center" wrapText="1"/>
      <protection/>
    </xf>
    <xf numFmtId="2" fontId="13" fillId="33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wrapText="1"/>
      <protection/>
    </xf>
    <xf numFmtId="0" fontId="10" fillId="33" borderId="10" xfId="0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9" fillId="0" borderId="12" xfId="0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wrapText="1"/>
      <protection/>
    </xf>
    <xf numFmtId="0" fontId="14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3" fillId="34" borderId="10" xfId="0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center" wrapText="1"/>
      <protection/>
    </xf>
    <xf numFmtId="2" fontId="1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/>
      <protection/>
    </xf>
    <xf numFmtId="2" fontId="10" fillId="36" borderId="10" xfId="0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3" fillId="0" borderId="0" xfId="0" applyFont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50" zoomScaleNormal="75" zoomScaleSheetLayoutView="50" zoomScalePageLayoutView="0" workbookViewId="0" topLeftCell="A1">
      <selection activeCell="F3" sqref="F3"/>
    </sheetView>
  </sheetViews>
  <sheetFormatPr defaultColWidth="9.140625" defaultRowHeight="12.75"/>
  <cols>
    <col min="1" max="1" width="7.140625" style="0" customWidth="1"/>
    <col min="2" max="2" width="16.28125" style="0" customWidth="1"/>
    <col min="3" max="3" width="39.00390625" style="0" customWidth="1"/>
    <col min="4" max="4" width="50.8515625" style="0" customWidth="1"/>
    <col min="5" max="5" width="17.57421875" style="0" customWidth="1"/>
    <col min="6" max="6" width="14.57421875" style="0" customWidth="1"/>
    <col min="7" max="7" width="21.57421875" style="0" customWidth="1"/>
    <col min="8" max="8" width="12.7109375" style="0" customWidth="1"/>
    <col min="9" max="9" width="21.00390625" style="0" customWidth="1"/>
    <col min="10" max="10" width="30.421875" style="0" customWidth="1"/>
    <col min="11" max="11" width="20.57421875" style="7" customWidth="1"/>
  </cols>
  <sheetData>
    <row r="1" spans="7:11" ht="20.25">
      <c r="G1" s="10"/>
      <c r="H1" s="10"/>
      <c r="I1" s="84" t="s">
        <v>51</v>
      </c>
      <c r="J1" s="10"/>
      <c r="K1" s="10"/>
    </row>
    <row r="2" spans="7:11" ht="20.25">
      <c r="G2" s="9"/>
      <c r="H2" s="9"/>
      <c r="I2" s="90" t="s">
        <v>92</v>
      </c>
      <c r="J2" s="9"/>
      <c r="K2" s="9"/>
    </row>
    <row r="3" spans="7:11" ht="18.75">
      <c r="G3" s="9"/>
      <c r="H3" s="9"/>
      <c r="I3" s="10"/>
      <c r="J3" s="9"/>
      <c r="K3" s="9"/>
    </row>
    <row r="4" spans="1:11" ht="33.75" customHeight="1">
      <c r="A4" s="89" t="s">
        <v>17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9.5" customHeight="1">
      <c r="A5" s="7" t="s">
        <v>91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05" customHeight="1">
      <c r="A6" s="1" t="s">
        <v>0</v>
      </c>
      <c r="B6" s="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3" t="s">
        <v>5</v>
      </c>
      <c r="I6" s="14" t="s">
        <v>6</v>
      </c>
      <c r="J6" s="15" t="s">
        <v>1</v>
      </c>
      <c r="K6" s="15" t="s">
        <v>2</v>
      </c>
    </row>
    <row r="7" spans="1:11" ht="93" customHeight="1">
      <c r="A7" s="16" t="s">
        <v>18</v>
      </c>
      <c r="B7" s="58">
        <v>335</v>
      </c>
      <c r="C7" s="29" t="s">
        <v>19</v>
      </c>
      <c r="D7" s="26"/>
      <c r="E7" s="26"/>
      <c r="F7" s="27"/>
      <c r="G7" s="27"/>
      <c r="H7" s="30"/>
      <c r="I7" s="19">
        <f>SUM(I8:I10)</f>
        <v>1187.2</v>
      </c>
      <c r="J7" s="31"/>
      <c r="K7" s="32"/>
    </row>
    <row r="8" spans="1:11" ht="203.25" customHeight="1">
      <c r="A8" s="16" t="s">
        <v>27</v>
      </c>
      <c r="B8" s="22"/>
      <c r="C8" s="23" t="s">
        <v>20</v>
      </c>
      <c r="D8" s="28" t="s">
        <v>21</v>
      </c>
      <c r="E8" s="23">
        <v>100</v>
      </c>
      <c r="F8" s="24" t="s">
        <v>26</v>
      </c>
      <c r="G8" s="25">
        <v>200</v>
      </c>
      <c r="H8" s="20">
        <v>2.73</v>
      </c>
      <c r="I8" s="20">
        <v>546</v>
      </c>
      <c r="J8" s="46" t="s">
        <v>68</v>
      </c>
      <c r="K8" s="72" t="s">
        <v>77</v>
      </c>
    </row>
    <row r="9" spans="1:11" ht="198" customHeight="1">
      <c r="A9" s="16" t="s">
        <v>28</v>
      </c>
      <c r="B9" s="22"/>
      <c r="C9" s="23" t="s">
        <v>22</v>
      </c>
      <c r="D9" s="28" t="s">
        <v>23</v>
      </c>
      <c r="E9" s="23">
        <v>100</v>
      </c>
      <c r="F9" s="24" t="s">
        <v>26</v>
      </c>
      <c r="G9" s="25">
        <v>200</v>
      </c>
      <c r="H9" s="33">
        <v>2.63</v>
      </c>
      <c r="I9" s="33">
        <v>526</v>
      </c>
      <c r="J9" s="46" t="s">
        <v>69</v>
      </c>
      <c r="K9" s="72" t="s">
        <v>77</v>
      </c>
    </row>
    <row r="10" spans="1:11" ht="197.25" customHeight="1">
      <c r="A10" s="18" t="s">
        <v>29</v>
      </c>
      <c r="B10" s="22"/>
      <c r="C10" s="23" t="s">
        <v>24</v>
      </c>
      <c r="D10" s="28" t="s">
        <v>25</v>
      </c>
      <c r="E10" s="23">
        <v>36</v>
      </c>
      <c r="F10" s="24" t="s">
        <v>26</v>
      </c>
      <c r="G10" s="25">
        <v>36</v>
      </c>
      <c r="H10" s="21">
        <v>3.2</v>
      </c>
      <c r="I10" s="20">
        <v>115.2</v>
      </c>
      <c r="J10" s="73" t="s">
        <v>70</v>
      </c>
      <c r="K10" s="72" t="s">
        <v>77</v>
      </c>
    </row>
    <row r="11" spans="1:11" ht="81" customHeight="1">
      <c r="A11" s="18" t="s">
        <v>13</v>
      </c>
      <c r="B11" s="62">
        <v>340</v>
      </c>
      <c r="C11" s="63" t="s">
        <v>52</v>
      </c>
      <c r="D11" s="64"/>
      <c r="E11" s="65"/>
      <c r="F11" s="66"/>
      <c r="G11" s="65"/>
      <c r="H11" s="77"/>
      <c r="I11" s="74">
        <f>SUM(I12:I16)</f>
        <v>5485.5</v>
      </c>
      <c r="J11" s="75"/>
      <c r="K11" s="76"/>
    </row>
    <row r="12" spans="1:11" ht="57.75" customHeight="1">
      <c r="A12" s="18" t="s">
        <v>86</v>
      </c>
      <c r="B12" s="34"/>
      <c r="C12" s="67" t="s">
        <v>53</v>
      </c>
      <c r="D12" s="68"/>
      <c r="E12" s="24" t="s">
        <v>54</v>
      </c>
      <c r="F12" s="69" t="s">
        <v>55</v>
      </c>
      <c r="G12" s="79" t="s">
        <v>56</v>
      </c>
      <c r="H12" s="78">
        <v>2.5</v>
      </c>
      <c r="I12" s="20">
        <v>2000</v>
      </c>
      <c r="J12" s="73" t="s">
        <v>71</v>
      </c>
      <c r="K12" s="80" t="s">
        <v>74</v>
      </c>
    </row>
    <row r="13" spans="1:11" ht="53.25" customHeight="1">
      <c r="A13" s="18" t="s">
        <v>87</v>
      </c>
      <c r="B13" s="34"/>
      <c r="C13" s="67" t="s">
        <v>57</v>
      </c>
      <c r="D13" s="68"/>
      <c r="E13" s="24" t="s">
        <v>54</v>
      </c>
      <c r="F13" s="69" t="s">
        <v>55</v>
      </c>
      <c r="G13" s="79" t="s">
        <v>58</v>
      </c>
      <c r="H13" s="78">
        <v>3.3</v>
      </c>
      <c r="I13" s="20">
        <v>1056</v>
      </c>
      <c r="J13" s="73" t="s">
        <v>72</v>
      </c>
      <c r="K13" s="80" t="s">
        <v>74</v>
      </c>
    </row>
    <row r="14" spans="1:11" ht="44.25" customHeight="1">
      <c r="A14" s="18" t="s">
        <v>88</v>
      </c>
      <c r="B14" s="34"/>
      <c r="C14" s="67" t="s">
        <v>59</v>
      </c>
      <c r="D14" s="67"/>
      <c r="E14" s="24" t="s">
        <v>60</v>
      </c>
      <c r="F14" s="69" t="s">
        <v>55</v>
      </c>
      <c r="G14" s="79" t="s">
        <v>61</v>
      </c>
      <c r="H14" s="78">
        <v>49.9</v>
      </c>
      <c r="I14" s="20">
        <v>1247.5</v>
      </c>
      <c r="J14" s="73" t="s">
        <v>73</v>
      </c>
      <c r="K14" s="80" t="s">
        <v>74</v>
      </c>
    </row>
    <row r="15" spans="1:11" ht="47.25" customHeight="1">
      <c r="A15" s="18" t="s">
        <v>89</v>
      </c>
      <c r="B15" s="34"/>
      <c r="C15" s="67" t="s">
        <v>62</v>
      </c>
      <c r="D15" s="70"/>
      <c r="E15" s="24" t="s">
        <v>63</v>
      </c>
      <c r="F15" s="71" t="s">
        <v>26</v>
      </c>
      <c r="G15" s="79" t="s">
        <v>64</v>
      </c>
      <c r="H15" s="78">
        <v>0.96</v>
      </c>
      <c r="I15" s="20">
        <v>192</v>
      </c>
      <c r="J15" s="73" t="s">
        <v>75</v>
      </c>
      <c r="K15" s="80" t="s">
        <v>74</v>
      </c>
    </row>
    <row r="16" spans="1:11" ht="45" customHeight="1">
      <c r="A16" s="18" t="s">
        <v>90</v>
      </c>
      <c r="B16" s="34"/>
      <c r="C16" s="67" t="s">
        <v>65</v>
      </c>
      <c r="D16" s="70"/>
      <c r="E16" s="24" t="s">
        <v>66</v>
      </c>
      <c r="F16" s="71" t="s">
        <v>26</v>
      </c>
      <c r="G16" s="79" t="s">
        <v>67</v>
      </c>
      <c r="H16" s="78">
        <v>11</v>
      </c>
      <c r="I16" s="20">
        <v>990</v>
      </c>
      <c r="J16" s="73" t="s">
        <v>76</v>
      </c>
      <c r="K16" s="80" t="s">
        <v>74</v>
      </c>
    </row>
    <row r="17" spans="1:11" ht="85.5" customHeight="1">
      <c r="A17" s="16" t="s">
        <v>13</v>
      </c>
      <c r="B17" s="59">
        <v>343</v>
      </c>
      <c r="C17" s="60" t="s">
        <v>45</v>
      </c>
      <c r="D17" s="61"/>
      <c r="E17" s="39"/>
      <c r="F17" s="40"/>
      <c r="G17" s="39"/>
      <c r="H17" s="19"/>
      <c r="I17" s="19">
        <f>SUM(I18:I24)</f>
        <v>3977.6</v>
      </c>
      <c r="J17" s="41"/>
      <c r="K17" s="42"/>
    </row>
    <row r="18" spans="1:11" ht="81.75" customHeight="1">
      <c r="A18" s="16" t="s">
        <v>14</v>
      </c>
      <c r="B18" s="34"/>
      <c r="C18" s="23" t="s">
        <v>30</v>
      </c>
      <c r="D18" s="48" t="s">
        <v>31</v>
      </c>
      <c r="E18" s="23">
        <v>120</v>
      </c>
      <c r="F18" s="24" t="s">
        <v>26</v>
      </c>
      <c r="G18" s="35" t="s">
        <v>32</v>
      </c>
      <c r="H18" s="20">
        <v>1.4</v>
      </c>
      <c r="I18" s="20">
        <v>1344</v>
      </c>
      <c r="J18" s="72" t="s">
        <v>78</v>
      </c>
      <c r="K18" s="72" t="s">
        <v>77</v>
      </c>
    </row>
    <row r="19" spans="1:11" ht="36.75" customHeight="1">
      <c r="A19" s="46" t="s">
        <v>15</v>
      </c>
      <c r="B19" s="34"/>
      <c r="C19" s="23" t="s">
        <v>33</v>
      </c>
      <c r="D19" s="48"/>
      <c r="E19" s="36">
        <v>30</v>
      </c>
      <c r="F19" s="24" t="s">
        <v>26</v>
      </c>
      <c r="G19" s="35" t="s">
        <v>16</v>
      </c>
      <c r="H19" s="54">
        <v>0.83</v>
      </c>
      <c r="I19" s="55">
        <v>199.2</v>
      </c>
      <c r="J19" s="81" t="s">
        <v>79</v>
      </c>
      <c r="K19" s="72" t="s">
        <v>77</v>
      </c>
    </row>
    <row r="20" spans="1:11" ht="39" customHeight="1">
      <c r="A20" s="46" t="s">
        <v>46</v>
      </c>
      <c r="B20" s="34"/>
      <c r="C20" s="23" t="s">
        <v>34</v>
      </c>
      <c r="D20" s="48"/>
      <c r="E20" s="36">
        <v>180</v>
      </c>
      <c r="F20" s="24" t="s">
        <v>26</v>
      </c>
      <c r="G20" s="35" t="s">
        <v>35</v>
      </c>
      <c r="H20" s="54">
        <v>0.13</v>
      </c>
      <c r="I20" s="55">
        <v>46.8</v>
      </c>
      <c r="J20" s="82" t="s">
        <v>80</v>
      </c>
      <c r="K20" s="72" t="s">
        <v>77</v>
      </c>
    </row>
    <row r="21" spans="1:11" ht="30.75" customHeight="1">
      <c r="A21" s="46" t="s">
        <v>47</v>
      </c>
      <c r="B21" s="34"/>
      <c r="C21" s="23" t="s">
        <v>36</v>
      </c>
      <c r="D21" s="48"/>
      <c r="E21" s="36">
        <v>24</v>
      </c>
      <c r="F21" s="24" t="s">
        <v>26</v>
      </c>
      <c r="G21" s="35" t="s">
        <v>35</v>
      </c>
      <c r="H21" s="17">
        <v>4.4</v>
      </c>
      <c r="I21" s="55">
        <v>1584</v>
      </c>
      <c r="J21" s="82" t="s">
        <v>81</v>
      </c>
      <c r="K21" s="72" t="s">
        <v>77</v>
      </c>
    </row>
    <row r="22" spans="1:11" ht="38.25" customHeight="1">
      <c r="A22" s="46" t="s">
        <v>48</v>
      </c>
      <c r="B22" s="37"/>
      <c r="C22" s="49" t="s">
        <v>37</v>
      </c>
      <c r="D22" s="50"/>
      <c r="E22" s="43">
        <v>300</v>
      </c>
      <c r="F22" s="44" t="s">
        <v>26</v>
      </c>
      <c r="G22" s="45" t="s">
        <v>38</v>
      </c>
      <c r="H22" s="54">
        <v>0.02</v>
      </c>
      <c r="I22" s="55">
        <v>18</v>
      </c>
      <c r="J22" s="82" t="s">
        <v>82</v>
      </c>
      <c r="K22" s="72" t="s">
        <v>77</v>
      </c>
    </row>
    <row r="23" spans="1:11" ht="76.5" customHeight="1">
      <c r="A23" s="46" t="s">
        <v>49</v>
      </c>
      <c r="B23" s="34"/>
      <c r="C23" s="51" t="s">
        <v>39</v>
      </c>
      <c r="D23" s="52" t="s">
        <v>40</v>
      </c>
      <c r="E23" s="36">
        <v>6</v>
      </c>
      <c r="F23" s="24" t="s">
        <v>26</v>
      </c>
      <c r="G23" s="38" t="s">
        <v>41</v>
      </c>
      <c r="H23" s="55">
        <v>25.8</v>
      </c>
      <c r="I23" s="55">
        <v>309.6</v>
      </c>
      <c r="J23" s="83" t="s">
        <v>83</v>
      </c>
      <c r="K23" s="81" t="s">
        <v>84</v>
      </c>
    </row>
    <row r="24" spans="1:11" ht="84" customHeight="1">
      <c r="A24" s="47" t="s">
        <v>50</v>
      </c>
      <c r="B24" s="34"/>
      <c r="C24" s="23" t="s">
        <v>42</v>
      </c>
      <c r="D24" s="53" t="s">
        <v>43</v>
      </c>
      <c r="E24" s="36">
        <v>10</v>
      </c>
      <c r="F24" s="24" t="s">
        <v>26</v>
      </c>
      <c r="G24" s="35" t="s">
        <v>44</v>
      </c>
      <c r="H24" s="55">
        <v>6.8</v>
      </c>
      <c r="I24" s="55">
        <v>476</v>
      </c>
      <c r="J24" s="83" t="s">
        <v>85</v>
      </c>
      <c r="K24" s="72" t="s">
        <v>77</v>
      </c>
    </row>
    <row r="25" spans="3:9" ht="18.75">
      <c r="C25" s="86"/>
      <c r="D25" s="86"/>
      <c r="F25" s="6"/>
      <c r="G25" s="6"/>
      <c r="I25" s="6"/>
    </row>
    <row r="26" spans="3:10" ht="42.75" customHeight="1">
      <c r="C26" s="2"/>
      <c r="F26" s="88" t="s">
        <v>3</v>
      </c>
      <c r="G26" s="88"/>
      <c r="H26" s="88"/>
      <c r="I26" s="56">
        <f>SUM(I7,I11,I17)</f>
        <v>10650.3</v>
      </c>
      <c r="J26" s="57" t="s">
        <v>4</v>
      </c>
    </row>
    <row r="27" spans="3:11" ht="18.75">
      <c r="C27" s="3"/>
      <c r="I27" s="87"/>
      <c r="J27" s="87"/>
      <c r="K27" s="87"/>
    </row>
    <row r="28" spans="3:10" ht="18.75">
      <c r="C28" s="4"/>
      <c r="E28" s="85"/>
      <c r="F28" s="85"/>
      <c r="G28" s="85"/>
      <c r="I28" s="5"/>
      <c r="J28" s="11"/>
    </row>
  </sheetData>
  <sheetProtection/>
  <mergeCells count="5">
    <mergeCell ref="E28:G28"/>
    <mergeCell ref="C25:D25"/>
    <mergeCell ref="I27:K27"/>
    <mergeCell ref="F26:H26"/>
    <mergeCell ref="A4:K4"/>
  </mergeCells>
  <printOptions/>
  <pageMargins left="0.29" right="0.75" top="0.42" bottom="0.55" header="0.12" footer="0"/>
  <pageSetup fitToHeight="0" fitToWidth="1" horizontalDpi="600" verticalDpi="600" orientation="landscape" paperSize="9" scale="55" r:id="rId1"/>
  <rowBreaks count="1" manualBreakCount="1">
    <brk id="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2014-12-11T07:33:43Z</cp:lastPrinted>
  <dcterms:created xsi:type="dcterms:W3CDTF">2012-09-20T07:13:45Z</dcterms:created>
  <dcterms:modified xsi:type="dcterms:W3CDTF">2014-12-11T13:01:42Z</dcterms:modified>
  <cp:category/>
  <cp:version/>
  <cp:contentType/>
  <cp:contentStatus/>
</cp:coreProperties>
</file>